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xr:revisionPtr revIDLastSave="0" documentId="8_{EC636C16-2E5D-413B-89B6-6F06BA5150A9}" xr6:coauthVersionLast="47" xr6:coauthVersionMax="47" xr10:uidLastSave="{00000000-0000-0000-0000-000000000000}"/>
  <bookViews>
    <workbookView xWindow="-108" yWindow="-108" windowWidth="23256" windowHeight="12456" xr2:uid="{5C7BD337-3399-4676-848B-0AE3ED51182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H25" i="1"/>
  <c r="H24" i="1"/>
  <c r="H23" i="1"/>
  <c r="H22" i="1"/>
  <c r="H21" i="1"/>
  <c r="H20" i="1"/>
  <c r="H19" i="1"/>
  <c r="H18" i="1"/>
  <c r="G17" i="1"/>
  <c r="H17" i="1" s="1"/>
  <c r="H16" i="1"/>
  <c r="H15" i="1"/>
  <c r="H14" i="1"/>
  <c r="H13" i="1"/>
  <c r="H12" i="1"/>
  <c r="H11" i="1"/>
  <c r="H10" i="1"/>
  <c r="H27" i="1" s="1"/>
  <c r="H29" i="1" s="1"/>
  <c r="H9" i="1"/>
  <c r="H8" i="1"/>
  <c r="H7" i="1"/>
</calcChain>
</file>

<file path=xl/sharedStrings.xml><?xml version="1.0" encoding="utf-8"?>
<sst xmlns="http://schemas.openxmlformats.org/spreadsheetml/2006/main" count="63" uniqueCount="50">
  <si>
    <t xml:space="preserve"> SANTIAGO DE CALI, OCTUBRE  DE 2025</t>
  </si>
  <si>
    <t xml:space="preserve">RESPONSABLE </t>
  </si>
  <si>
    <t>Diana Vanessa Murillo Muñoz</t>
  </si>
  <si>
    <t>CEDULA</t>
  </si>
  <si>
    <t>SUCURSAL</t>
  </si>
  <si>
    <t>Sede Principal cali</t>
  </si>
  <si>
    <t>C.C/NIT</t>
  </si>
  <si>
    <t>BENEFICIARIO</t>
  </si>
  <si>
    <t>CANT</t>
  </si>
  <si>
    <t>CONCEPTO</t>
  </si>
  <si>
    <t>VALOR</t>
  </si>
  <si>
    <t>IVA</t>
  </si>
  <si>
    <t>TOTAL</t>
  </si>
  <si>
    <t>891080019-4</t>
  </si>
  <si>
    <t>CAMARA DE COMERCIO DE MONTERIA</t>
  </si>
  <si>
    <t xml:space="preserve">CERTIFICADO </t>
  </si>
  <si>
    <t>66966743-1</t>
  </si>
  <si>
    <t>ANA JASMIN SALAZAR</t>
  </si>
  <si>
    <t>CANDADO SEDE SUR AA</t>
  </si>
  <si>
    <t>ARREGLO LAVAPLATOS SEDE SUR</t>
  </si>
  <si>
    <t>TECNOLOGIA INFORMATICA Y COMUNICACIONES SAS</t>
  </si>
  <si>
    <t>MOUSE PAOLA SANCHEZ</t>
  </si>
  <si>
    <t>JAVIER FRANCO</t>
  </si>
  <si>
    <t>AUTENTICACIONES</t>
  </si>
  <si>
    <t>860512330-3</t>
  </si>
  <si>
    <t>SERVIENTREGA</t>
  </si>
  <si>
    <t>COMPRA DE GUACAL ENVIO COMPUTADOR</t>
  </si>
  <si>
    <t>DOLLARCITY</t>
  </si>
  <si>
    <t>COMPRA IMPLEMENTOS SEDE SUR</t>
  </si>
  <si>
    <t>D1 SAS</t>
  </si>
  <si>
    <t>IMPLEMENTOS DE ASEO</t>
  </si>
  <si>
    <t>LUIS A VELEZ</t>
  </si>
  <si>
    <t>TRANSPORTE DE COMPUTADORES NORTE A SUR</t>
  </si>
  <si>
    <t>DIANA MURILLO</t>
  </si>
  <si>
    <t>BASURA SEDE SUR</t>
  </si>
  <si>
    <t>LUIS FERNANDO SILVA</t>
  </si>
  <si>
    <t>TRANSPORTE DE COMPUTADORES SUR A NORTE</t>
  </si>
  <si>
    <t>TRANSPORTE DE COMPUTADORES  SUR A NORTE</t>
  </si>
  <si>
    <t>DAVID HURTADO</t>
  </si>
  <si>
    <t>TRANSPORTE DE SEDE SANTILLA A PUNTO SERVIENTREGA  ENVIO DE COMPUTADORES</t>
  </si>
  <si>
    <t>890900608-9</t>
  </si>
  <si>
    <t>ÉXITO SAS</t>
  </si>
  <si>
    <t>COMPRA DE PILAS SEDE NIRTE</t>
  </si>
  <si>
    <t>1144024407-1</t>
  </si>
  <si>
    <t>LUZ VERONICA QUINTERO GOMEZ</t>
  </si>
  <si>
    <t>CELEBRACION 30AÑOS</t>
  </si>
  <si>
    <t>OLMEDO POTES</t>
  </si>
  <si>
    <t>TOTAL GASTOS</t>
  </si>
  <si>
    <t>TOTAL FONDOS</t>
  </si>
  <si>
    <t>TOTAL CAJA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</si>
</sst>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name val="Aptos Narrow"/>
      <family val="2"/>
    </font>
    <font>
      <sz val="10"/>
      <name val="Aptos Narrow"/>
      <family val="2"/>
    </font>
    <font>
      <sz val="11"/>
      <color theme="1"/>
      <name val="Aptos Narrow"/>
      <family val="2"/>
    </font>
    <font>
      <sz val="10"/>
      <color theme="1"/>
      <name val="Aptos Narrow"/>
      <family val="2"/>
    </font>
    <font>
      <b/>
      <sz val="10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3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3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wrapText="1"/>
    </xf>
    <xf numFmtId="164" fontId="9" fillId="0" borderId="1" xfId="1" applyNumberFormat="1" applyFont="1" applyBorder="1" applyAlignment="1">
      <alignment horizontal="left"/>
    </xf>
    <xf numFmtId="0" fontId="0" fillId="0" borderId="1" xfId="0" applyBorder="1"/>
    <xf numFmtId="164" fontId="6" fillId="2" borderId="2" xfId="1" applyNumberFormat="1" applyFont="1" applyFill="1" applyBorder="1" applyAlignment="1">
      <alignment horizontal="left"/>
    </xf>
    <xf numFmtId="164" fontId="6" fillId="0" borderId="1" xfId="1" applyNumberFormat="1" applyFont="1" applyBorder="1" applyAlignment="1">
      <alignment horizontal="left"/>
    </xf>
    <xf numFmtId="164" fontId="10" fillId="0" borderId="1" xfId="1" applyNumberFormat="1" applyFont="1" applyBorder="1" applyAlignment="1">
      <alignment horizontal="left"/>
    </xf>
    <xf numFmtId="164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CFF04-0E25-4F63-A4C5-7CBD7C5117BD}">
  <dimension ref="B2:I36"/>
  <sheetViews>
    <sheetView tabSelected="1" workbookViewId="0">
      <selection activeCell="E14" sqref="E14"/>
    </sheetView>
  </sheetViews>
  <sheetFormatPr baseColWidth="10" defaultRowHeight="14.4" x14ac:dyDescent="0.3"/>
  <cols>
    <col min="2" max="2" width="15.44140625" bestFit="1" customWidth="1"/>
    <col min="3" max="3" width="45.109375" bestFit="1" customWidth="1"/>
    <col min="4" max="4" width="5.33203125" bestFit="1" customWidth="1"/>
    <col min="5" max="5" width="45.77734375" bestFit="1" customWidth="1"/>
    <col min="6" max="6" width="11.88671875" bestFit="1" customWidth="1"/>
    <col min="7" max="7" width="14.21875" bestFit="1" customWidth="1"/>
    <col min="8" max="8" width="11.88671875" bestFit="1" customWidth="1"/>
  </cols>
  <sheetData>
    <row r="2" spans="2:8" x14ac:dyDescent="0.3">
      <c r="B2" t="s">
        <v>0</v>
      </c>
    </row>
    <row r="3" spans="2:8" x14ac:dyDescent="0.3">
      <c r="B3" s="1"/>
      <c r="C3" s="2" t="s">
        <v>1</v>
      </c>
      <c r="D3" s="3" t="s">
        <v>2</v>
      </c>
      <c r="E3" s="3"/>
      <c r="F3" s="3"/>
      <c r="G3" s="2"/>
      <c r="H3" s="1"/>
    </row>
    <row r="4" spans="2:8" x14ac:dyDescent="0.3">
      <c r="C4" s="2" t="s">
        <v>3</v>
      </c>
      <c r="D4" s="3">
        <v>1151939515</v>
      </c>
      <c r="E4" s="3"/>
      <c r="F4" s="3"/>
      <c r="G4" s="4"/>
      <c r="H4" s="1"/>
    </row>
    <row r="5" spans="2:8" x14ac:dyDescent="0.3">
      <c r="B5" s="1"/>
      <c r="C5" s="2" t="s">
        <v>4</v>
      </c>
      <c r="D5" s="5"/>
      <c r="E5" s="5" t="s">
        <v>5</v>
      </c>
      <c r="F5" s="6"/>
      <c r="G5" s="4"/>
      <c r="H5" s="1"/>
    </row>
    <row r="6" spans="2:8" x14ac:dyDescent="0.3">
      <c r="B6" s="7" t="s">
        <v>6</v>
      </c>
      <c r="C6" s="8" t="s">
        <v>7</v>
      </c>
      <c r="D6" s="8" t="s">
        <v>8</v>
      </c>
      <c r="E6" s="8" t="s">
        <v>9</v>
      </c>
      <c r="F6" s="7" t="s">
        <v>10</v>
      </c>
      <c r="G6" s="8" t="s">
        <v>11</v>
      </c>
      <c r="H6" s="8" t="s">
        <v>12</v>
      </c>
    </row>
    <row r="7" spans="2:8" x14ac:dyDescent="0.3">
      <c r="B7" s="9" t="s">
        <v>13</v>
      </c>
      <c r="C7" s="10" t="s">
        <v>14</v>
      </c>
      <c r="D7" s="11">
        <v>1</v>
      </c>
      <c r="E7" s="10" t="s">
        <v>15</v>
      </c>
      <c r="F7" s="12">
        <v>5800</v>
      </c>
      <c r="G7" s="12"/>
      <c r="H7" s="12">
        <f>+F7+G7</f>
        <v>5800</v>
      </c>
    </row>
    <row r="8" spans="2:8" x14ac:dyDescent="0.3">
      <c r="B8" s="9" t="s">
        <v>13</v>
      </c>
      <c r="C8" s="10" t="s">
        <v>14</v>
      </c>
      <c r="D8" s="11">
        <v>1</v>
      </c>
      <c r="E8" s="10" t="s">
        <v>15</v>
      </c>
      <c r="F8" s="12">
        <v>5800</v>
      </c>
      <c r="G8" s="12"/>
      <c r="H8" s="12">
        <f t="shared" ref="H8:H26" si="0">+F8+G8</f>
        <v>5800</v>
      </c>
    </row>
    <row r="9" spans="2:8" x14ac:dyDescent="0.3">
      <c r="B9" s="9" t="s">
        <v>16</v>
      </c>
      <c r="C9" s="10" t="s">
        <v>17</v>
      </c>
      <c r="D9" s="11">
        <v>1</v>
      </c>
      <c r="E9" s="10" t="s">
        <v>18</v>
      </c>
      <c r="F9" s="12">
        <v>18067</v>
      </c>
      <c r="G9" s="12">
        <v>3433</v>
      </c>
      <c r="H9" s="12">
        <f t="shared" si="0"/>
        <v>21500</v>
      </c>
    </row>
    <row r="10" spans="2:8" x14ac:dyDescent="0.3">
      <c r="B10" s="9" t="s">
        <v>16</v>
      </c>
      <c r="C10" s="10" t="s">
        <v>17</v>
      </c>
      <c r="D10" s="11">
        <v>1</v>
      </c>
      <c r="E10" s="10" t="s">
        <v>19</v>
      </c>
      <c r="F10" s="12">
        <v>56384</v>
      </c>
      <c r="G10" s="12">
        <v>10712</v>
      </c>
      <c r="H10" s="12">
        <f t="shared" si="0"/>
        <v>67096</v>
      </c>
    </row>
    <row r="11" spans="2:8" x14ac:dyDescent="0.3">
      <c r="B11" s="13">
        <v>901149951</v>
      </c>
      <c r="C11" s="13" t="s">
        <v>20</v>
      </c>
      <c r="D11" s="14">
        <v>1</v>
      </c>
      <c r="E11" s="10" t="s">
        <v>21</v>
      </c>
      <c r="F11" s="12">
        <v>29411</v>
      </c>
      <c r="G11" s="12">
        <v>5588</v>
      </c>
      <c r="H11" s="12">
        <f t="shared" si="0"/>
        <v>34999</v>
      </c>
    </row>
    <row r="12" spans="2:8" x14ac:dyDescent="0.3">
      <c r="B12" s="9">
        <v>16613246</v>
      </c>
      <c r="C12" s="10" t="s">
        <v>22</v>
      </c>
      <c r="D12" s="11">
        <v>1</v>
      </c>
      <c r="E12" s="10" t="s">
        <v>23</v>
      </c>
      <c r="F12" s="12">
        <v>7300</v>
      </c>
      <c r="G12" s="12">
        <v>1387</v>
      </c>
      <c r="H12" s="12">
        <f t="shared" si="0"/>
        <v>8687</v>
      </c>
    </row>
    <row r="13" spans="2:8" x14ac:dyDescent="0.3">
      <c r="B13" s="9">
        <v>16613246</v>
      </c>
      <c r="C13" s="10" t="s">
        <v>22</v>
      </c>
      <c r="D13" s="11">
        <v>1</v>
      </c>
      <c r="E13" s="10" t="s">
        <v>23</v>
      </c>
      <c r="F13" s="12">
        <v>14600</v>
      </c>
      <c r="G13" s="12">
        <v>2774</v>
      </c>
      <c r="H13" s="12">
        <f t="shared" si="0"/>
        <v>17374</v>
      </c>
    </row>
    <row r="14" spans="2:8" x14ac:dyDescent="0.3">
      <c r="B14" s="9" t="s">
        <v>24</v>
      </c>
      <c r="C14" s="10" t="s">
        <v>25</v>
      </c>
      <c r="D14" s="11">
        <v>1</v>
      </c>
      <c r="E14" s="10" t="s">
        <v>26</v>
      </c>
      <c r="F14" s="12">
        <v>25840</v>
      </c>
      <c r="G14" s="12">
        <v>4910</v>
      </c>
      <c r="H14" s="12">
        <f t="shared" si="0"/>
        <v>30750</v>
      </c>
    </row>
    <row r="15" spans="2:8" x14ac:dyDescent="0.3">
      <c r="B15" s="9">
        <v>9009432434</v>
      </c>
      <c r="C15" s="10" t="s">
        <v>27</v>
      </c>
      <c r="D15" s="11">
        <v>1</v>
      </c>
      <c r="E15" s="10" t="s">
        <v>28</v>
      </c>
      <c r="F15" s="12">
        <v>6723</v>
      </c>
      <c r="G15" s="12">
        <v>1277</v>
      </c>
      <c r="H15" s="12">
        <f t="shared" si="0"/>
        <v>8000</v>
      </c>
    </row>
    <row r="16" spans="2:8" x14ac:dyDescent="0.3">
      <c r="B16" s="9">
        <v>9009432434</v>
      </c>
      <c r="C16" s="10" t="s">
        <v>27</v>
      </c>
      <c r="D16" s="11">
        <v>1</v>
      </c>
      <c r="E16" s="10" t="s">
        <v>28</v>
      </c>
      <c r="F16" s="12">
        <v>2100</v>
      </c>
      <c r="G16" s="12">
        <v>399</v>
      </c>
      <c r="H16" s="12">
        <f t="shared" si="0"/>
        <v>2499</v>
      </c>
    </row>
    <row r="17" spans="2:8" x14ac:dyDescent="0.3">
      <c r="B17" s="9">
        <v>900276962</v>
      </c>
      <c r="C17" s="10" t="s">
        <v>29</v>
      </c>
      <c r="D17" s="11">
        <v>1</v>
      </c>
      <c r="E17" s="10" t="s">
        <v>30</v>
      </c>
      <c r="F17" s="12">
        <v>36452</v>
      </c>
      <c r="G17" s="12">
        <f>6925+53</f>
        <v>6978</v>
      </c>
      <c r="H17" s="12">
        <f t="shared" si="0"/>
        <v>43430</v>
      </c>
    </row>
    <row r="18" spans="2:8" x14ac:dyDescent="0.3">
      <c r="B18" s="9">
        <v>16656963</v>
      </c>
      <c r="C18" s="10" t="s">
        <v>31</v>
      </c>
      <c r="D18" s="11">
        <v>1</v>
      </c>
      <c r="E18" s="10" t="s">
        <v>32</v>
      </c>
      <c r="F18" s="12">
        <v>35000</v>
      </c>
      <c r="G18" s="12"/>
      <c r="H18" s="12">
        <f t="shared" si="0"/>
        <v>35000</v>
      </c>
    </row>
    <row r="19" spans="2:8" x14ac:dyDescent="0.3">
      <c r="B19" s="9">
        <v>1151939515</v>
      </c>
      <c r="C19" s="10" t="s">
        <v>33</v>
      </c>
      <c r="D19" s="11">
        <v>1</v>
      </c>
      <c r="E19" s="10" t="s">
        <v>34</v>
      </c>
      <c r="F19" s="12">
        <v>100000</v>
      </c>
      <c r="G19" s="12"/>
      <c r="H19" s="12">
        <f t="shared" si="0"/>
        <v>100000</v>
      </c>
    </row>
    <row r="20" spans="2:8" x14ac:dyDescent="0.3">
      <c r="B20" s="9">
        <v>16688341</v>
      </c>
      <c r="C20" s="10" t="s">
        <v>35</v>
      </c>
      <c r="D20" s="11">
        <v>1</v>
      </c>
      <c r="E20" s="10" t="s">
        <v>36</v>
      </c>
      <c r="F20" s="12">
        <v>30000</v>
      </c>
      <c r="G20" s="12"/>
      <c r="H20" s="12">
        <f t="shared" si="0"/>
        <v>30000</v>
      </c>
    </row>
    <row r="21" spans="2:8" x14ac:dyDescent="0.3">
      <c r="B21" s="9">
        <v>16688341</v>
      </c>
      <c r="C21" s="10" t="s">
        <v>35</v>
      </c>
      <c r="D21" s="11">
        <v>1</v>
      </c>
      <c r="E21" s="10" t="s">
        <v>32</v>
      </c>
      <c r="F21" s="12">
        <v>60000</v>
      </c>
      <c r="G21" s="12"/>
      <c r="H21" s="12">
        <f t="shared" si="0"/>
        <v>60000</v>
      </c>
    </row>
    <row r="22" spans="2:8" x14ac:dyDescent="0.3">
      <c r="B22" s="9">
        <v>16656963</v>
      </c>
      <c r="C22" s="10" t="s">
        <v>31</v>
      </c>
      <c r="D22" s="11">
        <v>1</v>
      </c>
      <c r="E22" s="10" t="s">
        <v>37</v>
      </c>
      <c r="F22" s="12">
        <v>35000</v>
      </c>
      <c r="G22" s="12"/>
      <c r="H22" s="12">
        <f t="shared" si="0"/>
        <v>35000</v>
      </c>
    </row>
    <row r="23" spans="2:8" ht="27.6" x14ac:dyDescent="0.3">
      <c r="B23" s="15">
        <v>10077918680</v>
      </c>
      <c r="C23" s="16" t="s">
        <v>38</v>
      </c>
      <c r="D23" s="17">
        <v>1</v>
      </c>
      <c r="E23" s="18" t="s">
        <v>39</v>
      </c>
      <c r="F23" s="19">
        <v>20000</v>
      </c>
      <c r="G23" s="20"/>
      <c r="H23" s="12">
        <f t="shared" si="0"/>
        <v>20000</v>
      </c>
    </row>
    <row r="24" spans="2:8" x14ac:dyDescent="0.3">
      <c r="B24" s="16" t="s">
        <v>40</v>
      </c>
      <c r="C24" s="16" t="s">
        <v>41</v>
      </c>
      <c r="D24" s="17">
        <v>1</v>
      </c>
      <c r="E24" s="16" t="s">
        <v>42</v>
      </c>
      <c r="F24" s="19">
        <v>16798</v>
      </c>
      <c r="G24" s="20">
        <v>3191</v>
      </c>
      <c r="H24" s="12">
        <f t="shared" si="0"/>
        <v>19989</v>
      </c>
    </row>
    <row r="25" spans="2:8" x14ac:dyDescent="0.3">
      <c r="B25" s="16" t="s">
        <v>43</v>
      </c>
      <c r="C25" s="16" t="s">
        <v>44</v>
      </c>
      <c r="D25" s="17">
        <v>1</v>
      </c>
      <c r="E25" s="16" t="s">
        <v>45</v>
      </c>
      <c r="F25" s="19">
        <v>12100</v>
      </c>
      <c r="G25" s="20">
        <v>2299</v>
      </c>
      <c r="H25" s="12">
        <f>+F25+G25</f>
        <v>14399</v>
      </c>
    </row>
    <row r="26" spans="2:8" x14ac:dyDescent="0.3">
      <c r="B26" s="16">
        <v>14886198</v>
      </c>
      <c r="C26" s="16" t="s">
        <v>46</v>
      </c>
      <c r="D26" s="16">
        <v>1</v>
      </c>
      <c r="E26" s="16" t="s">
        <v>45</v>
      </c>
      <c r="F26" s="19">
        <v>20000</v>
      </c>
      <c r="G26" s="20"/>
      <c r="H26" s="12">
        <f t="shared" si="0"/>
        <v>20000</v>
      </c>
    </row>
    <row r="27" spans="2:8" x14ac:dyDescent="0.3">
      <c r="G27" s="21" t="s">
        <v>47</v>
      </c>
      <c r="H27" s="21">
        <f>SUM(H7:H26)</f>
        <v>580323</v>
      </c>
    </row>
    <row r="28" spans="2:8" x14ac:dyDescent="0.3">
      <c r="G28" s="22" t="s">
        <v>48</v>
      </c>
      <c r="H28" s="22">
        <v>600000</v>
      </c>
    </row>
    <row r="29" spans="2:8" x14ac:dyDescent="0.3">
      <c r="G29" s="23" t="s">
        <v>49</v>
      </c>
      <c r="H29" s="23">
        <f>+H28-H27</f>
        <v>19677</v>
      </c>
    </row>
    <row r="35" spans="8:9" x14ac:dyDescent="0.3">
      <c r="H35" s="24"/>
    </row>
    <row r="36" spans="8:9" x14ac:dyDescent="0.3">
      <c r="I36" s="24"/>
    </row>
  </sheetData>
  <mergeCells count="2">
    <mergeCell ref="D3:F3"/>
    <mergeCell ref="D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6FBE093-9DB5-49DA-8861-C1FEDC0FE4FC}"/>
</file>

<file path=customXml/itemProps2.xml><?xml version="1.0" encoding="utf-8"?>
<ds:datastoreItem xmlns:ds="http://schemas.openxmlformats.org/officeDocument/2006/customXml" ds:itemID="{69AE99E6-7A0F-4DDC-B2F3-92A7815217C5}"/>
</file>

<file path=customXml/itemProps3.xml><?xml version="1.0" encoding="utf-8"?>
<ds:datastoreItem xmlns:ds="http://schemas.openxmlformats.org/officeDocument/2006/customXml" ds:itemID="{1A93A57B-8FD5-4CF9-A420-CA04752DEE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2025-10-01T20:50:16Z</dcterms:created>
  <dcterms:modified xsi:type="dcterms:W3CDTF">2025-10-01T20:50:29Z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