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D99DAAA6-3D5E-41CE-AE50-FD0A847481DF}" xr6:coauthVersionLast="47" xr6:coauthVersionMax="47" xr10:uidLastSave="{00000000-0000-0000-0000-000000000000}"/>
  <bookViews>
    <workbookView xWindow="-108" yWindow="-108" windowWidth="23256" windowHeight="12456" xr2:uid="{7D37EB47-9ED5-4401-ABBF-90B74AF387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E71" i="1"/>
  <c r="E73" i="1" s="1"/>
  <c r="E70" i="1"/>
  <c r="E69" i="1"/>
  <c r="E68" i="1"/>
  <c r="E54" i="1"/>
  <c r="E55" i="1"/>
  <c r="E56" i="1"/>
  <c r="E57" i="1"/>
  <c r="E58" i="1"/>
  <c r="E53" i="1"/>
  <c r="E43" i="1"/>
  <c r="E42" i="1"/>
  <c r="E41" i="1"/>
  <c r="E40" i="1"/>
  <c r="E39" i="1"/>
  <c r="E24" i="1"/>
  <c r="E25" i="1"/>
  <c r="E26" i="1"/>
  <c r="E27" i="1"/>
  <c r="E28" i="1"/>
  <c r="E29" i="1"/>
  <c r="E23" i="1"/>
  <c r="E44" i="1" l="1"/>
  <c r="E59" i="1"/>
  <c r="E12" i="1" l="1"/>
  <c r="E11" i="1"/>
  <c r="E10" i="1"/>
  <c r="E9" i="1"/>
  <c r="E8" i="1"/>
  <c r="E13" i="1" l="1"/>
  <c r="E30" i="1"/>
</calcChain>
</file>

<file path=xl/sharedStrings.xml><?xml version="1.0" encoding="utf-8"?>
<sst xmlns="http://schemas.openxmlformats.org/spreadsheetml/2006/main" count="80" uniqueCount="34">
  <si>
    <t>FUNCIONARIO: KAREN AVILA</t>
  </si>
  <si>
    <t>GASTOS DE VIAJE CARTEGENA</t>
  </si>
  <si>
    <t>CANTIDAD</t>
  </si>
  <si>
    <t>COSTO C/U</t>
  </si>
  <si>
    <t>DETALLE</t>
  </si>
  <si>
    <t>VALOR</t>
  </si>
  <si>
    <t>TRANSPORTE BARRANQUILLA - CARTAGENA- BARRANQUILLA</t>
  </si>
  <si>
    <t>TRANSPORTES URBANOS</t>
  </si>
  <si>
    <t>DESAYUNOS</t>
  </si>
  <si>
    <t>ALMUERZOS</t>
  </si>
  <si>
    <t xml:space="preserve">COMIDAS </t>
  </si>
  <si>
    <t>TOTAL</t>
  </si>
  <si>
    <t>CENTRO DE COSTOS</t>
  </si>
  <si>
    <t>CARTAGENA</t>
  </si>
  <si>
    <t>GASTOS DE VIAJE PEREIRA</t>
  </si>
  <si>
    <t>PEREIRA</t>
  </si>
  <si>
    <t>FECHA:  MAYO 02 DE 2025</t>
  </si>
  <si>
    <t>VIAJE DEL  12 AL 17 DE MAYO</t>
  </si>
  <si>
    <t>FECHA: MAYO 02 2025</t>
  </si>
  <si>
    <t>DEL 14 AL 17 DE MAYO</t>
  </si>
  <si>
    <t xml:space="preserve">TRANSPORTE OFICINA - TERMINAL PEREIRA </t>
  </si>
  <si>
    <t xml:space="preserve">BUS INTERMUNICIPAL </t>
  </si>
  <si>
    <t>TRANSPORTE TERMINAL - CASA CALI</t>
  </si>
  <si>
    <t>TRANSPORTE DE CASA - AEREOPUERTO- CASA BOGOTA</t>
  </si>
  <si>
    <t>GASTOS DE VIAJE A CALI</t>
  </si>
  <si>
    <t>FUNCIONARIO: CATALINA MONSAVE GOMEZ    cc 43273167</t>
  </si>
  <si>
    <t>AEREOPUERTO- AEREOPUERTO- OFICIONA- AEREOPUERTO CALI</t>
  </si>
  <si>
    <t>DEL 12 AL 13 DE MAYO</t>
  </si>
  <si>
    <t>TRANSPORTE DE AEREOPUERTO- OFICINA AEREOPUERTO CALI</t>
  </si>
  <si>
    <t>AEREOPUERTO- CASA- AEREOPUERTO MEDELLIN</t>
  </si>
  <si>
    <t>AEREOPUERTO AEREOPUERTO-CASA  RIONEGRO</t>
  </si>
  <si>
    <t xml:space="preserve">FUNCIONARIA: Sandoval Poveda Jessica Paola  C.C 1015436497  </t>
  </si>
  <si>
    <t xml:space="preserve">FUNCIONARIO ALEJANDRA  GUTIERREZ  CC 38643878 </t>
  </si>
  <si>
    <t>FUNCIONARIO: ADRIANA GIRALDO   43.267.993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</si>
</sst>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  <numFmt numFmtId="165" formatCode="&quot;$&quot;\ #,##0"/>
    <numFmt numFmtId="166" formatCode="_-&quot;$&quot;\ * #,##0_-;\-&quot;$&quot;\ * #,##0_-;_-&quot;$&quot;\ 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0" fontId="5" fillId="0" borderId="10" xfId="0" applyFont="1" applyBorder="1"/>
    <xf numFmtId="0" fontId="3" fillId="0" borderId="10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5" fontId="8" fillId="0" borderId="13" xfId="1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6" fontId="5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6" fontId="7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66" fontId="4" fillId="0" borderId="10" xfId="1" applyNumberFormat="1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166" fontId="10" fillId="0" borderId="10" xfId="1" applyNumberFormat="1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66" fontId="3" fillId="0" borderId="10" xfId="1" applyNumberFormat="1" applyFont="1" applyBorder="1"/>
    <xf numFmtId="166" fontId="0" fillId="0" borderId="10" xfId="1" applyNumberFormat="1" applyFont="1" applyBorder="1" applyAlignment="1"/>
    <xf numFmtId="166" fontId="3" fillId="0" borderId="10" xfId="0" applyNumberFormat="1" applyFon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E52A-91E8-4BF4-9574-A16750BD27EF}">
  <dimension ref="B2:E74"/>
  <sheetViews>
    <sheetView tabSelected="1" topLeftCell="A60" workbookViewId="0">
      <selection activeCell="J73" sqref="J73"/>
    </sheetView>
  </sheetViews>
  <sheetFormatPr baseColWidth="10" defaultRowHeight="14.4" x14ac:dyDescent="0.3"/>
  <cols>
    <col min="3" max="3" width="12.77734375" bestFit="1" customWidth="1"/>
    <col min="4" max="4" width="59.33203125" bestFit="1" customWidth="1"/>
    <col min="5" max="5" width="13.77734375" bestFit="1" customWidth="1"/>
  </cols>
  <sheetData>
    <row r="2" spans="2:5" ht="15" thickBot="1" x14ac:dyDescent="0.35"/>
    <row r="3" spans="2:5" ht="15" thickBot="1" x14ac:dyDescent="0.35">
      <c r="B3" s="34" t="s">
        <v>0</v>
      </c>
      <c r="C3" s="35"/>
      <c r="D3" s="35"/>
      <c r="E3" s="36"/>
    </row>
    <row r="4" spans="2:5" x14ac:dyDescent="0.3">
      <c r="B4" s="37" t="s">
        <v>1</v>
      </c>
      <c r="C4" s="38"/>
      <c r="D4" s="38"/>
      <c r="E4" s="39"/>
    </row>
    <row r="5" spans="2:5" x14ac:dyDescent="0.3">
      <c r="B5" s="40" t="s">
        <v>16</v>
      </c>
      <c r="C5" s="41"/>
      <c r="D5" s="41"/>
      <c r="E5" s="42"/>
    </row>
    <row r="6" spans="2:5" x14ac:dyDescent="0.3">
      <c r="B6" s="43" t="s">
        <v>17</v>
      </c>
      <c r="C6" s="41"/>
      <c r="D6" s="41"/>
      <c r="E6" s="42"/>
    </row>
    <row r="7" spans="2:5" x14ac:dyDescent="0.3">
      <c r="B7" s="1" t="s">
        <v>2</v>
      </c>
      <c r="C7" s="1" t="s">
        <v>3</v>
      </c>
      <c r="D7" s="2" t="s">
        <v>4</v>
      </c>
      <c r="E7" s="2" t="s">
        <v>5</v>
      </c>
    </row>
    <row r="8" spans="2:5" ht="15.6" x14ac:dyDescent="0.3">
      <c r="B8" s="3">
        <v>2</v>
      </c>
      <c r="C8" s="4">
        <v>40000</v>
      </c>
      <c r="D8" s="5" t="s">
        <v>6</v>
      </c>
      <c r="E8" s="6">
        <f>+C8*B8</f>
        <v>80000</v>
      </c>
    </row>
    <row r="9" spans="2:5" ht="15.6" x14ac:dyDescent="0.3">
      <c r="B9" s="3">
        <v>10</v>
      </c>
      <c r="C9" s="4">
        <v>15000</v>
      </c>
      <c r="D9" s="5" t="s">
        <v>7</v>
      </c>
      <c r="E9" s="6">
        <f>+C9*B9</f>
        <v>150000</v>
      </c>
    </row>
    <row r="10" spans="2:5" x14ac:dyDescent="0.3">
      <c r="B10" s="3">
        <v>6</v>
      </c>
      <c r="C10" s="4">
        <v>15000</v>
      </c>
      <c r="D10" s="7" t="s">
        <v>8</v>
      </c>
      <c r="E10" s="6">
        <f t="shared" ref="E10:E12" si="0">+B10*C10</f>
        <v>90000</v>
      </c>
    </row>
    <row r="11" spans="2:5" x14ac:dyDescent="0.3">
      <c r="B11" s="3">
        <v>6</v>
      </c>
      <c r="C11" s="4">
        <v>25000</v>
      </c>
      <c r="D11" s="8" t="s">
        <v>9</v>
      </c>
      <c r="E11" s="6">
        <f t="shared" si="0"/>
        <v>150000</v>
      </c>
    </row>
    <row r="12" spans="2:5" x14ac:dyDescent="0.3">
      <c r="B12" s="3">
        <v>5</v>
      </c>
      <c r="C12" s="4">
        <v>20000</v>
      </c>
      <c r="D12" s="8" t="s">
        <v>10</v>
      </c>
      <c r="E12" s="6">
        <f t="shared" si="0"/>
        <v>100000</v>
      </c>
    </row>
    <row r="13" spans="2:5" x14ac:dyDescent="0.3">
      <c r="B13" s="44" t="s">
        <v>11</v>
      </c>
      <c r="C13" s="45"/>
      <c r="D13" s="46"/>
      <c r="E13" s="9">
        <f>SUM(E8:E12)</f>
        <v>570000</v>
      </c>
    </row>
    <row r="14" spans="2:5" x14ac:dyDescent="0.3">
      <c r="B14" s="10" t="s">
        <v>12</v>
      </c>
      <c r="C14" s="11"/>
      <c r="D14" s="12"/>
      <c r="E14" s="3" t="s">
        <v>13</v>
      </c>
    </row>
    <row r="17" spans="2:5" ht="15" thickBot="1" x14ac:dyDescent="0.35"/>
    <row r="18" spans="2:5" ht="15" thickBot="1" x14ac:dyDescent="0.35">
      <c r="B18" s="26" t="s">
        <v>32</v>
      </c>
      <c r="C18" s="27"/>
      <c r="D18" s="27"/>
      <c r="E18" s="28"/>
    </row>
    <row r="19" spans="2:5" ht="15" thickBot="1" x14ac:dyDescent="0.35">
      <c r="B19" s="29" t="s">
        <v>14</v>
      </c>
      <c r="C19" s="30"/>
      <c r="D19" s="30"/>
      <c r="E19" s="31"/>
    </row>
    <row r="20" spans="2:5" ht="15" thickBot="1" x14ac:dyDescent="0.35">
      <c r="B20" s="29" t="s">
        <v>18</v>
      </c>
      <c r="C20" s="30"/>
      <c r="D20" s="30"/>
      <c r="E20" s="31"/>
    </row>
    <row r="21" spans="2:5" ht="15" thickBot="1" x14ac:dyDescent="0.35">
      <c r="B21" s="29" t="s">
        <v>19</v>
      </c>
      <c r="C21" s="30"/>
      <c r="D21" s="30"/>
      <c r="E21" s="31"/>
    </row>
    <row r="22" spans="2:5" ht="15" thickBot="1" x14ac:dyDescent="0.35">
      <c r="B22" s="13" t="s">
        <v>2</v>
      </c>
      <c r="C22" s="14" t="s">
        <v>3</v>
      </c>
      <c r="D22" s="15" t="s">
        <v>4</v>
      </c>
      <c r="E22" s="15" t="s">
        <v>5</v>
      </c>
    </row>
    <row r="23" spans="2:5" ht="15" thickBot="1" x14ac:dyDescent="0.35">
      <c r="B23" s="16">
        <v>1</v>
      </c>
      <c r="C23" s="17">
        <v>15000</v>
      </c>
      <c r="D23" s="18" t="s">
        <v>20</v>
      </c>
      <c r="E23" s="19">
        <f>+B23*C23</f>
        <v>15000</v>
      </c>
    </row>
    <row r="24" spans="2:5" ht="15" thickBot="1" x14ac:dyDescent="0.35">
      <c r="B24" s="16">
        <v>1</v>
      </c>
      <c r="C24" s="17">
        <v>60000</v>
      </c>
      <c r="D24" s="18" t="s">
        <v>21</v>
      </c>
      <c r="E24" s="19">
        <f t="shared" ref="E24:E29" si="1">+B24*C24</f>
        <v>60000</v>
      </c>
    </row>
    <row r="25" spans="2:5" ht="15" thickBot="1" x14ac:dyDescent="0.35">
      <c r="B25" s="16">
        <v>1</v>
      </c>
      <c r="C25" s="17">
        <v>20000</v>
      </c>
      <c r="D25" s="18" t="s">
        <v>22</v>
      </c>
      <c r="E25" s="19">
        <f t="shared" si="1"/>
        <v>20000</v>
      </c>
    </row>
    <row r="26" spans="2:5" ht="15" thickBot="1" x14ac:dyDescent="0.35">
      <c r="B26" s="16">
        <v>7</v>
      </c>
      <c r="C26" s="17">
        <v>21000</v>
      </c>
      <c r="D26" s="18" t="s">
        <v>7</v>
      </c>
      <c r="E26" s="19">
        <f t="shared" si="1"/>
        <v>147000</v>
      </c>
    </row>
    <row r="27" spans="2:5" ht="15" thickBot="1" x14ac:dyDescent="0.35">
      <c r="B27" s="16">
        <v>3</v>
      </c>
      <c r="C27" s="17">
        <v>15000</v>
      </c>
      <c r="D27" s="18" t="s">
        <v>8</v>
      </c>
      <c r="E27" s="19">
        <f t="shared" si="1"/>
        <v>45000</v>
      </c>
    </row>
    <row r="28" spans="2:5" ht="15" thickBot="1" x14ac:dyDescent="0.35">
      <c r="B28" s="16">
        <v>3</v>
      </c>
      <c r="C28" s="17">
        <v>25000</v>
      </c>
      <c r="D28" s="20" t="s">
        <v>9</v>
      </c>
      <c r="E28" s="19">
        <f t="shared" si="1"/>
        <v>75000</v>
      </c>
    </row>
    <row r="29" spans="2:5" ht="15" thickBot="1" x14ac:dyDescent="0.35">
      <c r="B29" s="16">
        <v>2</v>
      </c>
      <c r="C29" s="17">
        <v>20000</v>
      </c>
      <c r="D29" s="20" t="s">
        <v>10</v>
      </c>
      <c r="E29" s="19">
        <f t="shared" si="1"/>
        <v>40000</v>
      </c>
    </row>
    <row r="30" spans="2:5" ht="15" thickBot="1" x14ac:dyDescent="0.35">
      <c r="B30" s="21" t="s">
        <v>11</v>
      </c>
      <c r="C30" s="22"/>
      <c r="D30" s="23"/>
      <c r="E30" s="24">
        <f>SUM(E23:E29)</f>
        <v>402000</v>
      </c>
    </row>
    <row r="31" spans="2:5" ht="15" thickBot="1" x14ac:dyDescent="0.35">
      <c r="B31" s="32" t="s">
        <v>12</v>
      </c>
      <c r="C31" s="33"/>
      <c r="D31" s="14"/>
      <c r="E31" s="25" t="s">
        <v>15</v>
      </c>
    </row>
    <row r="33" spans="2:5" ht="15" thickBot="1" x14ac:dyDescent="0.35"/>
    <row r="34" spans="2:5" ht="15" thickBot="1" x14ac:dyDescent="0.35">
      <c r="B34" s="34" t="s">
        <v>31</v>
      </c>
      <c r="C34" s="35"/>
      <c r="D34" s="35"/>
      <c r="E34" s="36"/>
    </row>
    <row r="35" spans="2:5" x14ac:dyDescent="0.3">
      <c r="B35" s="37" t="s">
        <v>24</v>
      </c>
      <c r="C35" s="38"/>
      <c r="D35" s="38"/>
      <c r="E35" s="39"/>
    </row>
    <row r="36" spans="2:5" x14ac:dyDescent="0.3">
      <c r="B36" s="40" t="s">
        <v>16</v>
      </c>
      <c r="C36" s="41"/>
      <c r="D36" s="41"/>
      <c r="E36" s="42"/>
    </row>
    <row r="37" spans="2:5" x14ac:dyDescent="0.3">
      <c r="B37" s="43" t="s">
        <v>27</v>
      </c>
      <c r="C37" s="41"/>
      <c r="D37" s="41"/>
      <c r="E37" s="42"/>
    </row>
    <row r="38" spans="2:5" x14ac:dyDescent="0.3">
      <c r="B38" s="1" t="s">
        <v>2</v>
      </c>
      <c r="C38" s="1" t="s">
        <v>3</v>
      </c>
      <c r="D38" s="2" t="s">
        <v>4</v>
      </c>
      <c r="E38" s="2" t="s">
        <v>5</v>
      </c>
    </row>
    <row r="39" spans="2:5" ht="15.6" x14ac:dyDescent="0.3">
      <c r="B39" s="47">
        <v>2</v>
      </c>
      <c r="C39" s="48">
        <v>40000</v>
      </c>
      <c r="D39" s="5" t="s">
        <v>23</v>
      </c>
      <c r="E39" s="48">
        <f>+B39*C39</f>
        <v>80000</v>
      </c>
    </row>
    <row r="40" spans="2:5" ht="15.6" x14ac:dyDescent="0.3">
      <c r="B40" s="47">
        <v>1</v>
      </c>
      <c r="C40" s="48">
        <v>70000</v>
      </c>
      <c r="D40" s="5" t="s">
        <v>28</v>
      </c>
      <c r="E40" s="48">
        <f t="shared" ref="E40:E43" si="2">+B40*C40</f>
        <v>70000</v>
      </c>
    </row>
    <row r="41" spans="2:5" ht="15.6" x14ac:dyDescent="0.3">
      <c r="B41" s="49">
        <v>1</v>
      </c>
      <c r="C41" s="50">
        <v>15000</v>
      </c>
      <c r="D41" s="51" t="s">
        <v>8</v>
      </c>
      <c r="E41" s="48">
        <f t="shared" si="2"/>
        <v>15000</v>
      </c>
    </row>
    <row r="42" spans="2:5" ht="15.6" x14ac:dyDescent="0.3">
      <c r="B42" s="49">
        <v>1</v>
      </c>
      <c r="C42" s="50">
        <v>25000</v>
      </c>
      <c r="D42" s="5" t="s">
        <v>9</v>
      </c>
      <c r="E42" s="48">
        <f t="shared" si="2"/>
        <v>25000</v>
      </c>
    </row>
    <row r="43" spans="2:5" ht="15.6" x14ac:dyDescent="0.3">
      <c r="B43" s="49">
        <v>2</v>
      </c>
      <c r="C43" s="50">
        <v>20000</v>
      </c>
      <c r="D43" s="5" t="s">
        <v>10</v>
      </c>
      <c r="E43" s="48">
        <f t="shared" si="2"/>
        <v>40000</v>
      </c>
    </row>
    <row r="44" spans="2:5" ht="15.6" x14ac:dyDescent="0.3">
      <c r="B44" s="52" t="s">
        <v>11</v>
      </c>
      <c r="C44" s="53"/>
      <c r="D44" s="54"/>
      <c r="E44" s="48">
        <f>SUM(E39:E43)</f>
        <v>230000</v>
      </c>
    </row>
    <row r="45" spans="2:5" ht="15.6" x14ac:dyDescent="0.3">
      <c r="B45" s="55" t="s">
        <v>12</v>
      </c>
      <c r="C45" s="56"/>
      <c r="D45" s="57"/>
      <c r="E45" s="48"/>
    </row>
    <row r="47" spans="2:5" ht="15" thickBot="1" x14ac:dyDescent="0.35"/>
    <row r="48" spans="2:5" ht="15" thickBot="1" x14ac:dyDescent="0.35">
      <c r="B48" s="34" t="s">
        <v>25</v>
      </c>
      <c r="C48" s="35"/>
      <c r="D48" s="35"/>
      <c r="E48" s="36"/>
    </row>
    <row r="49" spans="2:5" x14ac:dyDescent="0.3">
      <c r="B49" s="37" t="s">
        <v>24</v>
      </c>
      <c r="C49" s="38"/>
      <c r="D49" s="38"/>
      <c r="E49" s="39"/>
    </row>
    <row r="50" spans="2:5" x14ac:dyDescent="0.3">
      <c r="B50" s="40" t="s">
        <v>16</v>
      </c>
      <c r="C50" s="41"/>
      <c r="D50" s="41"/>
      <c r="E50" s="42"/>
    </row>
    <row r="51" spans="2:5" x14ac:dyDescent="0.3">
      <c r="B51" s="43" t="s">
        <v>27</v>
      </c>
      <c r="C51" s="41"/>
      <c r="D51" s="41"/>
      <c r="E51" s="42"/>
    </row>
    <row r="52" spans="2:5" x14ac:dyDescent="0.3">
      <c r="B52" s="1" t="s">
        <v>2</v>
      </c>
      <c r="C52" s="1" t="s">
        <v>3</v>
      </c>
      <c r="D52" s="2" t="s">
        <v>4</v>
      </c>
      <c r="E52" s="2" t="s">
        <v>5</v>
      </c>
    </row>
    <row r="53" spans="2:5" x14ac:dyDescent="0.3">
      <c r="B53" s="58">
        <v>1</v>
      </c>
      <c r="C53" s="59">
        <v>25000</v>
      </c>
      <c r="D53" s="7" t="s">
        <v>29</v>
      </c>
      <c r="E53" s="61">
        <f>+B53*C53</f>
        <v>25000</v>
      </c>
    </row>
    <row r="54" spans="2:5" x14ac:dyDescent="0.3">
      <c r="B54" s="3">
        <v>1</v>
      </c>
      <c r="C54" s="60">
        <v>120000</v>
      </c>
      <c r="D54" s="7" t="s">
        <v>30</v>
      </c>
      <c r="E54" s="61">
        <f t="shared" ref="E54:E58" si="3">+B54*C54</f>
        <v>120000</v>
      </c>
    </row>
    <row r="55" spans="2:5" x14ac:dyDescent="0.3">
      <c r="B55" s="3">
        <v>1</v>
      </c>
      <c r="C55" s="60">
        <v>70000</v>
      </c>
      <c r="D55" s="7" t="s">
        <v>26</v>
      </c>
      <c r="E55" s="61">
        <f t="shared" si="3"/>
        <v>70000</v>
      </c>
    </row>
    <row r="56" spans="2:5" x14ac:dyDescent="0.3">
      <c r="B56" s="3">
        <v>1</v>
      </c>
      <c r="C56" s="60">
        <v>15000</v>
      </c>
      <c r="D56" s="7" t="s">
        <v>8</v>
      </c>
      <c r="E56" s="61">
        <f t="shared" si="3"/>
        <v>15000</v>
      </c>
    </row>
    <row r="57" spans="2:5" x14ac:dyDescent="0.3">
      <c r="B57" s="3">
        <v>1</v>
      </c>
      <c r="C57" s="60">
        <v>25000</v>
      </c>
      <c r="D57" s="8" t="s">
        <v>9</v>
      </c>
      <c r="E57" s="61">
        <f t="shared" si="3"/>
        <v>25000</v>
      </c>
    </row>
    <row r="58" spans="2:5" x14ac:dyDescent="0.3">
      <c r="B58" s="3">
        <v>2</v>
      </c>
      <c r="C58" s="60">
        <v>20000</v>
      </c>
      <c r="D58" s="8" t="s">
        <v>10</v>
      </c>
      <c r="E58" s="61">
        <f t="shared" si="3"/>
        <v>40000</v>
      </c>
    </row>
    <row r="59" spans="2:5" x14ac:dyDescent="0.3">
      <c r="B59" s="44" t="s">
        <v>11</v>
      </c>
      <c r="C59" s="45"/>
      <c r="D59" s="46"/>
      <c r="E59" s="9">
        <f>SUM(E54:E58)</f>
        <v>270000</v>
      </c>
    </row>
    <row r="60" spans="2:5" x14ac:dyDescent="0.3">
      <c r="B60" s="10" t="s">
        <v>12</v>
      </c>
      <c r="C60" s="11"/>
      <c r="D60" s="12"/>
      <c r="E60" s="3"/>
    </row>
    <row r="62" spans="2:5" ht="15" thickBot="1" x14ac:dyDescent="0.35"/>
    <row r="63" spans="2:5" ht="15" thickBot="1" x14ac:dyDescent="0.35">
      <c r="B63" s="34" t="s">
        <v>33</v>
      </c>
      <c r="C63" s="35"/>
      <c r="D63" s="35"/>
      <c r="E63" s="36"/>
    </row>
    <row r="64" spans="2:5" x14ac:dyDescent="0.3">
      <c r="B64" s="37" t="s">
        <v>24</v>
      </c>
      <c r="C64" s="38"/>
      <c r="D64" s="38"/>
      <c r="E64" s="39"/>
    </row>
    <row r="65" spans="2:5" x14ac:dyDescent="0.3">
      <c r="B65" s="40" t="s">
        <v>16</v>
      </c>
      <c r="C65" s="41"/>
      <c r="D65" s="41"/>
      <c r="E65" s="42"/>
    </row>
    <row r="66" spans="2:5" x14ac:dyDescent="0.3">
      <c r="B66" s="43" t="s">
        <v>27</v>
      </c>
      <c r="C66" s="41"/>
      <c r="D66" s="41"/>
      <c r="E66" s="42"/>
    </row>
    <row r="67" spans="2:5" x14ac:dyDescent="0.3">
      <c r="B67" s="1" t="s">
        <v>2</v>
      </c>
      <c r="C67" s="1" t="s">
        <v>3</v>
      </c>
      <c r="D67" s="2" t="s">
        <v>4</v>
      </c>
      <c r="E67" s="2" t="s">
        <v>5</v>
      </c>
    </row>
    <row r="68" spans="2:5" x14ac:dyDescent="0.3">
      <c r="B68" s="58">
        <v>1</v>
      </c>
      <c r="C68" s="59">
        <v>25000</v>
      </c>
      <c r="D68" s="7" t="s">
        <v>29</v>
      </c>
      <c r="E68" s="61">
        <f>+B68*C68</f>
        <v>25000</v>
      </c>
    </row>
    <row r="69" spans="2:5" x14ac:dyDescent="0.3">
      <c r="B69" s="3">
        <v>1</v>
      </c>
      <c r="C69" s="60">
        <v>70000</v>
      </c>
      <c r="D69" s="7" t="s">
        <v>26</v>
      </c>
      <c r="E69" s="61">
        <f t="shared" ref="E69:E72" si="4">+B69*C69</f>
        <v>70000</v>
      </c>
    </row>
    <row r="70" spans="2:5" x14ac:dyDescent="0.3">
      <c r="B70" s="3">
        <v>1</v>
      </c>
      <c r="C70" s="60">
        <v>15000</v>
      </c>
      <c r="D70" s="7" t="s">
        <v>8</v>
      </c>
      <c r="E70" s="61">
        <f t="shared" si="4"/>
        <v>15000</v>
      </c>
    </row>
    <row r="71" spans="2:5" x14ac:dyDescent="0.3">
      <c r="B71" s="3">
        <v>1</v>
      </c>
      <c r="C71" s="60">
        <v>25000</v>
      </c>
      <c r="D71" s="8" t="s">
        <v>9</v>
      </c>
      <c r="E71" s="61">
        <f t="shared" si="4"/>
        <v>25000</v>
      </c>
    </row>
    <row r="72" spans="2:5" x14ac:dyDescent="0.3">
      <c r="B72" s="3">
        <v>2</v>
      </c>
      <c r="C72" s="60">
        <v>20000</v>
      </c>
      <c r="D72" s="8" t="s">
        <v>10</v>
      </c>
      <c r="E72" s="61">
        <f t="shared" si="4"/>
        <v>40000</v>
      </c>
    </row>
    <row r="73" spans="2:5" x14ac:dyDescent="0.3">
      <c r="B73" s="44" t="s">
        <v>11</v>
      </c>
      <c r="C73" s="45"/>
      <c r="D73" s="46"/>
      <c r="E73" s="9">
        <f>SUM(E69:E72)</f>
        <v>150000</v>
      </c>
    </row>
    <row r="74" spans="2:5" x14ac:dyDescent="0.3">
      <c r="B74" s="10" t="s">
        <v>12</v>
      </c>
      <c r="C74" s="11"/>
      <c r="D74" s="12"/>
      <c r="E74" s="3"/>
    </row>
  </sheetData>
  <mergeCells count="25">
    <mergeCell ref="B73:D73"/>
    <mergeCell ref="B63:E63"/>
    <mergeCell ref="B64:E64"/>
    <mergeCell ref="B65:E65"/>
    <mergeCell ref="B66:E66"/>
    <mergeCell ref="B48:E48"/>
    <mergeCell ref="B49:E49"/>
    <mergeCell ref="B50:E50"/>
    <mergeCell ref="B51:E51"/>
    <mergeCell ref="B59:D59"/>
    <mergeCell ref="B34:E34"/>
    <mergeCell ref="B35:E35"/>
    <mergeCell ref="B36:E36"/>
    <mergeCell ref="B37:E37"/>
    <mergeCell ref="B44:D44"/>
    <mergeCell ref="B3:E3"/>
    <mergeCell ref="B4:E4"/>
    <mergeCell ref="B5:E5"/>
    <mergeCell ref="B6:E6"/>
    <mergeCell ref="B13:D13"/>
    <mergeCell ref="B18:E18"/>
    <mergeCell ref="B19:E19"/>
    <mergeCell ref="B20:E20"/>
    <mergeCell ref="B21:E21"/>
    <mergeCell ref="B31:C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AF108D-DEE8-48A1-B249-3D5C504D656C}"/>
</file>

<file path=customXml/itemProps2.xml><?xml version="1.0" encoding="utf-8"?>
<ds:datastoreItem xmlns:ds="http://schemas.openxmlformats.org/officeDocument/2006/customXml" ds:itemID="{7716B322-A908-4869-8A54-BAE69ECC49A3}"/>
</file>

<file path=customXml/itemProps3.xml><?xml version="1.0" encoding="utf-8"?>
<ds:datastoreItem xmlns:ds="http://schemas.openxmlformats.org/officeDocument/2006/customXml" ds:itemID="{21C91E23-C517-432A-B7BE-0551AFD8A1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2025-02-08T15:04:26Z</dcterms:created>
  <dcterms:modified xsi:type="dcterms:W3CDTF">2025-05-02T22:16:55Z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