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irton_perez_spagrupoinmobiliario_com/Documents/Escritorio/Carpeta de caja menor/"/>
    </mc:Choice>
  </mc:AlternateContent>
  <xr:revisionPtr revIDLastSave="293" documentId="8_{E37FC6AC-0E99-453C-AEFC-937729AC8D35}" xr6:coauthVersionLast="47" xr6:coauthVersionMax="47" xr10:uidLastSave="{EE3D2314-4F3A-4FD8-859B-6918A3C4C2E0}"/>
  <bookViews>
    <workbookView xWindow="-120" yWindow="-120" windowWidth="29040" windowHeight="15720" firstSheet="9" activeTab="10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state="hidden" r:id="rId8"/>
    <sheet name="Septiembre" sheetId="9" state="hidden" r:id="rId9"/>
    <sheet name="Octubre - Noviembre" sheetId="11" r:id="rId10"/>
    <sheet name="Noviembre - Diciembre" sheetId="1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0" l="1"/>
  <c r="I17" i="10"/>
  <c r="I9" i="10"/>
  <c r="I10" i="10"/>
  <c r="I11" i="10"/>
  <c r="I12" i="10"/>
  <c r="I13" i="10"/>
  <c r="I14" i="10"/>
  <c r="I15" i="10"/>
  <c r="I18" i="11"/>
  <c r="I16" i="11"/>
  <c r="I15" i="11"/>
  <c r="I14" i="11"/>
  <c r="I13" i="11"/>
  <c r="I12" i="11"/>
  <c r="I11" i="11"/>
  <c r="I10" i="11"/>
  <c r="I9" i="11"/>
  <c r="I18" i="10"/>
  <c r="H16" i="9"/>
  <c r="H17" i="9" s="1"/>
  <c r="H15" i="8"/>
  <c r="H16" i="8" s="1"/>
  <c r="H18" i="7"/>
  <c r="H19" i="7" s="1"/>
  <c r="H15" i="6"/>
  <c r="H18" i="5"/>
  <c r="H27" i="4"/>
  <c r="H29" i="4"/>
  <c r="H19" i="3"/>
  <c r="H21" i="3" s="1"/>
  <c r="H14" i="2"/>
  <c r="H17" i="1"/>
  <c r="I19" i="11" l="1"/>
  <c r="I20" i="11" s="1"/>
  <c r="I19" i="10"/>
  <c r="I20" i="10" s="1"/>
</calcChain>
</file>

<file path=xl/sharedStrings.xml><?xml version="1.0" encoding="utf-8"?>
<sst xmlns="http://schemas.openxmlformats.org/spreadsheetml/2006/main" count="456" uniqueCount="45">
  <si>
    <t>RESPONSABLE:</t>
  </si>
  <si>
    <t>Maria Paula De Los Rios</t>
  </si>
  <si>
    <t>CEDULA:</t>
  </si>
  <si>
    <t>CIUDAD:</t>
  </si>
  <si>
    <t>Bogotá</t>
  </si>
  <si>
    <t>CAJA MENOR N:</t>
  </si>
  <si>
    <t>SUCURSAL</t>
  </si>
  <si>
    <t>Sede Principal Bogotá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</si>
  <si>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</si>
  <si>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</si>
  <si>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</si>
  <si>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</si>
  <si>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</si>
  <si>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</si>
  <si>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</si>
  <si>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</si>
  <si>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Victoria Lozada</t>
  </si>
  <si>
    <t>TRANSPORTE SRA DEL ASEO</t>
  </si>
  <si>
    <t>1022336552-8</t>
  </si>
  <si>
    <t>Agua pura amariles</t>
  </si>
  <si>
    <t>BOELLON DE AGUA</t>
  </si>
  <si>
    <t>TOTAL GASTOS </t>
  </si>
  <si>
    <t>TOTAL FONDOS </t>
  </si>
  <si>
    <t>$                  200.000 </t>
  </si>
  <si>
    <t>TOTAL CAJA 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</si>
  <si>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</si>
  <si>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</si>
  <si>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</si>
  <si>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</si>
  <si>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</si>
  <si>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</si>
  <si>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</si>
  <si>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</si>
  <si>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</si>
  <si>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</si>
  <si>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</si>
  <si>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</si>
  <si>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</si>
  <si>
    <t>Airton Perez</t>
  </si>
  <si>
    <t>Sumafrut</t>
  </si>
  <si>
    <t>Transporte a sede centro</t>
  </si>
  <si>
    <t>Botellon de agua</t>
  </si>
  <si>
    <t xml:space="preserve">compras@spagrupoinmobiliario.com </t>
  </si>
  <si>
    <t>Nº</t>
  </si>
  <si>
    <t>Sumafrut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</si>
</sst>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1" xfId="1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5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5" fontId="0" fillId="0" borderId="0" xfId="1" applyNumberFormat="1" applyFont="1" applyBorder="1" applyAlignment="1">
      <alignment vertical="center" wrapText="1"/>
    </xf>
    <xf numFmtId="0" fontId="4" fillId="0" borderId="0" xfId="2" applyAlignment="1">
      <alignment vertical="center" wrapText="1"/>
    </xf>
    <xf numFmtId="165" fontId="0" fillId="0" borderId="0" xfId="0" applyNumberFormat="1"/>
    <xf numFmtId="0" fontId="0" fillId="0" borderId="1" xfId="0" applyBorder="1"/>
    <xf numFmtId="166" fontId="0" fillId="0" borderId="0" xfId="0" applyNumberFormat="1"/>
    <xf numFmtId="0" fontId="0" fillId="0" borderId="1" xfId="0" applyBorder="1" applyAlignment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ompras@spagrupoinmobiliario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ras@spagrupoinmobiliari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ColWidth="11.42578125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0</v>
      </c>
      <c r="B1" s="1"/>
      <c r="C1" s="1" t="s">
        <v>1</v>
      </c>
      <c r="D1" s="1"/>
      <c r="E1" s="1"/>
      <c r="I1" s="1"/>
      <c r="J1" s="1"/>
      <c r="K1" s="1"/>
    </row>
    <row r="2" spans="1:11" x14ac:dyDescent="0.25">
      <c r="A2" s="2" t="s">
        <v>2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3</v>
      </c>
      <c r="B3" s="1"/>
      <c r="C3" s="8" t="s">
        <v>4</v>
      </c>
      <c r="D3" s="1"/>
      <c r="E3" s="1"/>
      <c r="I3" s="1"/>
      <c r="J3" s="1"/>
      <c r="K3" s="1"/>
    </row>
    <row r="4" spans="1:11" x14ac:dyDescent="0.25">
      <c r="A4" s="1" t="s">
        <v>5</v>
      </c>
      <c r="B4" s="1">
        <v>1</v>
      </c>
      <c r="C4" s="2" t="s">
        <v>6</v>
      </c>
      <c r="D4" s="1"/>
      <c r="E4" s="3" t="s">
        <v>7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16</v>
      </c>
      <c r="D9" s="7">
        <v>1</v>
      </c>
      <c r="E9" s="7" t="s">
        <v>17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18</v>
      </c>
      <c r="C10" s="7" t="s">
        <v>19</v>
      </c>
      <c r="D10" s="7">
        <v>2</v>
      </c>
      <c r="E10" s="7" t="s">
        <v>20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21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22</v>
      </c>
      <c r="H18" s="4" t="s">
        <v>23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24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7349-32C2-4CE8-9A7C-66173BE39B4B}">
  <dimension ref="A1:J35"/>
  <sheetViews>
    <sheetView workbookViewId="0">
      <selection activeCell="G12" sqref="G12"/>
    </sheetView>
  </sheetViews>
  <sheetFormatPr baseColWidth="10" defaultColWidth="11.42578125" defaultRowHeight="15" x14ac:dyDescent="0.25"/>
  <cols>
    <col min="1" max="1" width="3.140625" customWidth="1"/>
    <col min="2" max="2" width="18.5703125" customWidth="1"/>
    <col min="3" max="3" width="15.42578125" customWidth="1"/>
    <col min="4" max="4" width="21.5703125" customWidth="1"/>
    <col min="6" max="6" width="35.7109375" customWidth="1"/>
  </cols>
  <sheetData>
    <row r="1" spans="1:9" x14ac:dyDescent="0.25">
      <c r="B1" s="2" t="s">
        <v>0</v>
      </c>
      <c r="C1" s="1"/>
      <c r="D1" s="1" t="s">
        <v>38</v>
      </c>
      <c r="E1" s="1"/>
      <c r="F1" s="1"/>
    </row>
    <row r="2" spans="1:9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9" x14ac:dyDescent="0.25">
      <c r="B3" s="2" t="s">
        <v>3</v>
      </c>
      <c r="C3" s="1"/>
      <c r="D3" s="8" t="s">
        <v>4</v>
      </c>
      <c r="E3" s="1"/>
      <c r="F3" s="1"/>
    </row>
    <row r="4" spans="1:9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9" x14ac:dyDescent="0.25">
      <c r="B5" s="1"/>
      <c r="C5" s="1"/>
      <c r="D5" s="2"/>
      <c r="E5" s="1"/>
      <c r="F5" s="3"/>
    </row>
    <row r="6" spans="1:9" x14ac:dyDescent="0.25">
      <c r="B6" s="1"/>
      <c r="C6" s="1"/>
      <c r="D6" s="1"/>
      <c r="E6" s="1"/>
      <c r="F6" s="1"/>
      <c r="G6" s="1"/>
      <c r="H6" s="1"/>
      <c r="I6" s="1"/>
    </row>
    <row r="7" spans="1:9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9" x14ac:dyDescent="0.25">
      <c r="A8" s="17">
        <v>1</v>
      </c>
      <c r="B8" s="5">
        <v>45954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9" x14ac:dyDescent="0.25">
      <c r="A9" s="17">
        <v>2</v>
      </c>
      <c r="B9" s="5">
        <v>45959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9" x14ac:dyDescent="0.25">
      <c r="A10" s="17">
        <v>3</v>
      </c>
      <c r="B10" s="5">
        <v>45959</v>
      </c>
      <c r="C10" s="11" t="s">
        <v>29</v>
      </c>
      <c r="D10" s="7" t="s">
        <v>39</v>
      </c>
      <c r="E10" s="7">
        <v>2</v>
      </c>
      <c r="F10" s="7" t="s">
        <v>41</v>
      </c>
      <c r="G10" s="9">
        <v>18800</v>
      </c>
      <c r="H10" s="7"/>
      <c r="I10" s="9">
        <f t="shared" ref="I10:I12" si="0">+G10*E10</f>
        <v>37600</v>
      </c>
    </row>
    <row r="11" spans="1:9" x14ac:dyDescent="0.25">
      <c r="A11" s="17">
        <v>4</v>
      </c>
      <c r="B11" s="5">
        <v>45960</v>
      </c>
      <c r="C11" s="7">
        <v>52350916</v>
      </c>
      <c r="D11" s="7" t="s">
        <v>16</v>
      </c>
      <c r="E11" s="7">
        <v>1</v>
      </c>
      <c r="F11" s="7" t="s">
        <v>40</v>
      </c>
      <c r="G11" s="9">
        <v>3200</v>
      </c>
      <c r="H11" s="7"/>
      <c r="I11" s="9">
        <f t="shared" si="0"/>
        <v>3200</v>
      </c>
    </row>
    <row r="12" spans="1:9" x14ac:dyDescent="0.25">
      <c r="A12" s="17">
        <v>5</v>
      </c>
      <c r="B12" s="5">
        <v>45966</v>
      </c>
      <c r="C12" s="11" t="s">
        <v>18</v>
      </c>
      <c r="D12" s="7" t="s">
        <v>19</v>
      </c>
      <c r="E12" s="7">
        <v>3</v>
      </c>
      <c r="F12" s="7" t="s">
        <v>41</v>
      </c>
      <c r="G12" s="9">
        <v>14000</v>
      </c>
      <c r="H12" s="7"/>
      <c r="I12" s="9">
        <f t="shared" si="0"/>
        <v>42000</v>
      </c>
    </row>
    <row r="13" spans="1:9" x14ac:dyDescent="0.25">
      <c r="A13" s="17">
        <v>6</v>
      </c>
      <c r="B13" s="5">
        <v>45968</v>
      </c>
      <c r="C13" s="7">
        <v>52350916</v>
      </c>
      <c r="D13" s="7" t="s">
        <v>16</v>
      </c>
      <c r="E13" s="7">
        <v>1</v>
      </c>
      <c r="F13" s="7" t="s">
        <v>40</v>
      </c>
      <c r="G13" s="9">
        <v>3200</v>
      </c>
      <c r="H13" s="7"/>
      <c r="I13" s="9">
        <f>+G13*E13</f>
        <v>3200</v>
      </c>
    </row>
    <row r="14" spans="1:9" x14ac:dyDescent="0.25">
      <c r="A14" s="17">
        <v>7</v>
      </c>
      <c r="B14" s="5">
        <v>45973</v>
      </c>
      <c r="C14" s="11" t="s">
        <v>18</v>
      </c>
      <c r="D14" s="7" t="s">
        <v>19</v>
      </c>
      <c r="E14" s="7">
        <v>2</v>
      </c>
      <c r="F14" s="7" t="s">
        <v>41</v>
      </c>
      <c r="G14" s="9">
        <v>14000</v>
      </c>
      <c r="H14" s="7"/>
      <c r="I14" s="9">
        <f>+G14*E14</f>
        <v>28000</v>
      </c>
    </row>
    <row r="15" spans="1:9" x14ac:dyDescent="0.25">
      <c r="A15" s="17">
        <v>8</v>
      </c>
      <c r="B15" s="5">
        <v>45975</v>
      </c>
      <c r="C15" s="7">
        <v>52350916</v>
      </c>
      <c r="D15" s="7" t="s">
        <v>16</v>
      </c>
      <c r="E15" s="7">
        <v>1</v>
      </c>
      <c r="F15" s="7" t="s">
        <v>40</v>
      </c>
      <c r="G15" s="9">
        <v>3200</v>
      </c>
      <c r="H15" s="7"/>
      <c r="I15" s="9">
        <f>+G15*E15</f>
        <v>3200</v>
      </c>
    </row>
    <row r="16" spans="1:9" x14ac:dyDescent="0.25">
      <c r="A16" s="17">
        <v>9</v>
      </c>
      <c r="B16" s="5">
        <v>45980</v>
      </c>
      <c r="C16" s="11" t="s">
        <v>18</v>
      </c>
      <c r="D16" s="7" t="s">
        <v>19</v>
      </c>
      <c r="E16" s="7">
        <v>2</v>
      </c>
      <c r="F16" s="7" t="s">
        <v>41</v>
      </c>
      <c r="G16" s="9">
        <v>14000</v>
      </c>
      <c r="H16" s="7"/>
      <c r="I16" s="9">
        <f>+G16*E16</f>
        <v>28000</v>
      </c>
    </row>
    <row r="17" spans="1:10" x14ac:dyDescent="0.25">
      <c r="A17" s="17"/>
      <c r="B17" s="5"/>
      <c r="C17" s="11"/>
      <c r="D17" s="7"/>
      <c r="E17" s="7"/>
      <c r="F17" s="7"/>
      <c r="G17" s="9"/>
      <c r="H17" s="7"/>
      <c r="I17" s="9"/>
    </row>
    <row r="18" spans="1:10" x14ac:dyDescent="0.25">
      <c r="A18" s="17"/>
      <c r="B18" s="5"/>
      <c r="C18" s="6"/>
      <c r="D18" s="7"/>
      <c r="E18" s="7"/>
      <c r="F18" s="7"/>
      <c r="G18" s="9"/>
      <c r="H18" s="7"/>
      <c r="I18" s="9">
        <f t="shared" ref="I18" si="1">+G18*E18</f>
        <v>0</v>
      </c>
    </row>
    <row r="19" spans="1:10" ht="30" x14ac:dyDescent="0.25">
      <c r="A19" s="17"/>
      <c r="B19" s="7"/>
      <c r="C19" s="7"/>
      <c r="D19" s="7"/>
      <c r="E19" s="7"/>
      <c r="F19" s="7"/>
      <c r="G19" s="7"/>
      <c r="H19" s="4" t="s">
        <v>21</v>
      </c>
      <c r="I19" s="10">
        <f>SUM(I8:I18)</f>
        <v>176400</v>
      </c>
    </row>
    <row r="20" spans="1:10" ht="30" x14ac:dyDescent="0.25">
      <c r="A20" s="17"/>
      <c r="B20" s="7"/>
      <c r="C20" s="7"/>
      <c r="D20" s="7"/>
      <c r="E20" s="7"/>
      <c r="F20" s="7"/>
      <c r="G20" s="7"/>
      <c r="H20" s="4" t="s">
        <v>22</v>
      </c>
      <c r="I20" s="12">
        <f>I21-I19</f>
        <v>23600</v>
      </c>
    </row>
    <row r="21" spans="1:10" ht="30" x14ac:dyDescent="0.25">
      <c r="A21" s="17"/>
      <c r="B21" s="7"/>
      <c r="C21" s="7"/>
      <c r="D21" s="7"/>
      <c r="E21" s="7"/>
      <c r="F21" s="7"/>
      <c r="G21" s="7"/>
      <c r="H21" s="4" t="s">
        <v>24</v>
      </c>
      <c r="I21" s="10">
        <v>200000</v>
      </c>
    </row>
    <row r="23" spans="1:10" x14ac:dyDescent="0.25">
      <c r="H23" s="14"/>
      <c r="I23" s="14"/>
      <c r="J23" s="14"/>
    </row>
    <row r="24" spans="1:10" x14ac:dyDescent="0.25">
      <c r="H24" s="14"/>
      <c r="I24" s="14"/>
      <c r="J24" s="14"/>
    </row>
    <row r="25" spans="1:10" x14ac:dyDescent="0.25">
      <c r="H25" s="14"/>
      <c r="I25" s="14"/>
      <c r="J25" s="14"/>
    </row>
    <row r="26" spans="1:10" x14ac:dyDescent="0.25">
      <c r="H26" s="14"/>
      <c r="I26" s="14"/>
      <c r="J26" s="14"/>
    </row>
    <row r="27" spans="1:10" x14ac:dyDescent="0.25">
      <c r="H27" s="14"/>
      <c r="I27" s="14"/>
      <c r="J27" s="14"/>
    </row>
    <row r="28" spans="1:10" x14ac:dyDescent="0.25">
      <c r="H28" s="14"/>
      <c r="I28" s="14"/>
      <c r="J28" s="14"/>
    </row>
    <row r="29" spans="1:10" x14ac:dyDescent="0.25">
      <c r="H29" s="14"/>
      <c r="I29" s="14"/>
      <c r="J29" s="14"/>
    </row>
    <row r="30" spans="1:10" x14ac:dyDescent="0.25">
      <c r="H30" s="14"/>
      <c r="I30" s="14"/>
      <c r="J30" s="14"/>
    </row>
    <row r="31" spans="1:10" x14ac:dyDescent="0.25">
      <c r="H31" s="14"/>
      <c r="I31" s="14"/>
      <c r="J31" s="14"/>
    </row>
    <row r="32" spans="1:10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</sheetData>
  <hyperlinks>
    <hyperlink ref="F2" r:id="rId1" xr:uid="{FD243D50-200A-40C8-A185-957251E1CE1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5A8-3060-4541-9C86-6FE9C2B5333B}">
  <dimension ref="A1:N35"/>
  <sheetViews>
    <sheetView tabSelected="1" workbookViewId="0">
      <selection activeCell="I31" sqref="I31"/>
    </sheetView>
  </sheetViews>
  <sheetFormatPr baseColWidth="10" defaultColWidth="11.42578125" defaultRowHeight="15" x14ac:dyDescent="0.25"/>
  <cols>
    <col min="1" max="1" width="4.28515625" customWidth="1"/>
    <col min="2" max="2" width="18.5703125" customWidth="1"/>
    <col min="3" max="3" width="15.42578125" customWidth="1"/>
    <col min="4" max="4" width="21.5703125" customWidth="1"/>
    <col min="6" max="6" width="35.7109375" customWidth="1"/>
    <col min="13" max="13" width="13" bestFit="1" customWidth="1"/>
  </cols>
  <sheetData>
    <row r="1" spans="1:13" x14ac:dyDescent="0.25">
      <c r="B1" s="2" t="s">
        <v>0</v>
      </c>
      <c r="C1" s="1"/>
      <c r="D1" s="1" t="s">
        <v>38</v>
      </c>
      <c r="E1" s="1"/>
      <c r="F1" s="1"/>
    </row>
    <row r="2" spans="1:13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13" x14ac:dyDescent="0.25">
      <c r="B3" s="2" t="s">
        <v>3</v>
      </c>
      <c r="C3" s="1"/>
      <c r="D3" s="8" t="s">
        <v>4</v>
      </c>
      <c r="E3" s="1"/>
      <c r="F3" s="1"/>
    </row>
    <row r="4" spans="1:13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13" x14ac:dyDescent="0.25">
      <c r="B5" s="1"/>
      <c r="C5" s="1"/>
      <c r="D5" s="2"/>
      <c r="E5" s="1"/>
      <c r="F5" s="3"/>
    </row>
    <row r="6" spans="1:13" x14ac:dyDescent="0.25">
      <c r="B6" s="1"/>
      <c r="C6" s="1"/>
      <c r="D6" s="1"/>
      <c r="E6" s="1"/>
      <c r="F6" s="1"/>
      <c r="G6" s="1"/>
      <c r="H6" s="1"/>
      <c r="I6" s="1"/>
    </row>
    <row r="7" spans="1:13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13" x14ac:dyDescent="0.25">
      <c r="A8" s="17">
        <v>1</v>
      </c>
      <c r="B8" s="5">
        <v>45982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13" x14ac:dyDescent="0.25">
      <c r="A9" s="17">
        <v>2</v>
      </c>
      <c r="B9" s="5">
        <v>45987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13" x14ac:dyDescent="0.25">
      <c r="A10" s="17">
        <v>3</v>
      </c>
      <c r="B10" s="5">
        <v>45989</v>
      </c>
      <c r="C10" s="7">
        <v>52350916</v>
      </c>
      <c r="D10" s="7" t="s">
        <v>16</v>
      </c>
      <c r="E10" s="7">
        <v>1</v>
      </c>
      <c r="F10" s="7" t="s">
        <v>40</v>
      </c>
      <c r="G10" s="9">
        <v>3200</v>
      </c>
      <c r="H10" s="7"/>
      <c r="I10" s="9">
        <f t="shared" ref="I10:I12" si="0">+G10*E10</f>
        <v>3200</v>
      </c>
      <c r="M10" s="18"/>
    </row>
    <row r="11" spans="1:13" x14ac:dyDescent="0.25">
      <c r="A11" s="17">
        <v>4</v>
      </c>
      <c r="B11" s="5">
        <v>45994</v>
      </c>
      <c r="C11" s="11" t="s">
        <v>18</v>
      </c>
      <c r="D11" s="7" t="s">
        <v>19</v>
      </c>
      <c r="E11" s="7">
        <v>2</v>
      </c>
      <c r="F11" s="7" t="s">
        <v>41</v>
      </c>
      <c r="G11" s="9">
        <v>14000</v>
      </c>
      <c r="H11" s="7"/>
      <c r="I11" s="9">
        <f t="shared" si="0"/>
        <v>28000</v>
      </c>
      <c r="M11" s="18"/>
    </row>
    <row r="12" spans="1:13" x14ac:dyDescent="0.25">
      <c r="A12" s="17">
        <v>5</v>
      </c>
      <c r="B12" s="5">
        <v>45996</v>
      </c>
      <c r="C12" s="7">
        <v>52350916</v>
      </c>
      <c r="D12" s="7" t="s">
        <v>16</v>
      </c>
      <c r="E12" s="7">
        <v>1</v>
      </c>
      <c r="F12" s="7" t="s">
        <v>40</v>
      </c>
      <c r="G12" s="9">
        <v>3200</v>
      </c>
      <c r="H12" s="7"/>
      <c r="I12" s="9">
        <f t="shared" si="0"/>
        <v>3200</v>
      </c>
      <c r="M12" s="18"/>
    </row>
    <row r="13" spans="1:13" x14ac:dyDescent="0.25">
      <c r="A13" s="17">
        <v>6</v>
      </c>
      <c r="B13" s="5">
        <v>46001</v>
      </c>
      <c r="C13" s="11" t="s">
        <v>18</v>
      </c>
      <c r="D13" s="7" t="s">
        <v>19</v>
      </c>
      <c r="E13" s="7">
        <v>2</v>
      </c>
      <c r="F13" s="7" t="s">
        <v>41</v>
      </c>
      <c r="G13" s="9">
        <v>14000</v>
      </c>
      <c r="H13" s="7"/>
      <c r="I13" s="9">
        <f>+G13*E13</f>
        <v>28000</v>
      </c>
      <c r="M13" s="18"/>
    </row>
    <row r="14" spans="1:13" x14ac:dyDescent="0.25">
      <c r="A14" s="17">
        <v>7</v>
      </c>
      <c r="B14" s="5">
        <v>46003</v>
      </c>
      <c r="C14" s="7">
        <v>52350916</v>
      </c>
      <c r="D14" s="7" t="s">
        <v>16</v>
      </c>
      <c r="E14" s="7">
        <v>1</v>
      </c>
      <c r="F14" s="7" t="s">
        <v>40</v>
      </c>
      <c r="G14" s="9">
        <v>3200</v>
      </c>
      <c r="H14" s="7"/>
      <c r="I14" s="9">
        <f>+G14*E14</f>
        <v>3200</v>
      </c>
      <c r="M14" s="18"/>
    </row>
    <row r="15" spans="1:13" x14ac:dyDescent="0.25">
      <c r="A15" s="17">
        <v>8</v>
      </c>
      <c r="B15" s="5">
        <v>46008</v>
      </c>
      <c r="C15" s="11" t="s">
        <v>18</v>
      </c>
      <c r="D15" s="7" t="s">
        <v>19</v>
      </c>
      <c r="E15" s="7">
        <v>2</v>
      </c>
      <c r="F15" s="7" t="s">
        <v>41</v>
      </c>
      <c r="G15" s="9">
        <v>14000</v>
      </c>
      <c r="H15" s="7"/>
      <c r="I15" s="9">
        <f>+G15*E15</f>
        <v>28000</v>
      </c>
      <c r="M15" s="18"/>
    </row>
    <row r="16" spans="1:13" x14ac:dyDescent="0.25">
      <c r="A16" s="17">
        <v>9</v>
      </c>
      <c r="B16" s="5">
        <v>46010</v>
      </c>
      <c r="C16" s="7">
        <v>52350916</v>
      </c>
      <c r="D16" s="7" t="s">
        <v>16</v>
      </c>
      <c r="E16" s="7">
        <v>1</v>
      </c>
      <c r="F16" s="7" t="s">
        <v>40</v>
      </c>
      <c r="G16" s="9">
        <v>3200</v>
      </c>
      <c r="H16" s="7"/>
      <c r="I16" s="9">
        <f>+G16*E16</f>
        <v>3200</v>
      </c>
      <c r="M16" s="18"/>
    </row>
    <row r="17" spans="1:14" x14ac:dyDescent="0.25">
      <c r="A17" s="17">
        <v>10</v>
      </c>
      <c r="B17" s="5">
        <v>46010</v>
      </c>
      <c r="C17" s="19" t="s">
        <v>29</v>
      </c>
      <c r="D17" s="7" t="s">
        <v>44</v>
      </c>
      <c r="E17" s="7">
        <v>2</v>
      </c>
      <c r="F17" s="7" t="s">
        <v>41</v>
      </c>
      <c r="G17" s="9">
        <v>18800</v>
      </c>
      <c r="H17" s="7"/>
      <c r="I17" s="9">
        <f>+G17*E17</f>
        <v>37600</v>
      </c>
      <c r="M17" s="18"/>
    </row>
    <row r="18" spans="1:14" x14ac:dyDescent="0.25">
      <c r="A18" s="17"/>
      <c r="B18" s="5"/>
      <c r="C18" s="6"/>
      <c r="D18" s="7"/>
      <c r="E18" s="7"/>
      <c r="F18" s="7"/>
      <c r="G18" s="9"/>
      <c r="H18" s="7"/>
      <c r="I18" s="9">
        <f t="shared" ref="I18" si="1">+G18*E18</f>
        <v>0</v>
      </c>
    </row>
    <row r="19" spans="1:14" ht="30" x14ac:dyDescent="0.25">
      <c r="A19" s="17"/>
      <c r="B19" s="7"/>
      <c r="C19" s="7"/>
      <c r="D19" s="7"/>
      <c r="E19" s="7"/>
      <c r="F19" s="7"/>
      <c r="G19" s="7"/>
      <c r="H19" s="4" t="s">
        <v>21</v>
      </c>
      <c r="I19" s="10">
        <f>SUM(I8:I18)</f>
        <v>165600</v>
      </c>
      <c r="L19" s="16"/>
    </row>
    <row r="20" spans="1:14" ht="30" x14ac:dyDescent="0.25">
      <c r="A20" s="17"/>
      <c r="B20" s="7"/>
      <c r="C20" s="7"/>
      <c r="D20" s="7"/>
      <c r="E20" s="7"/>
      <c r="F20" s="7"/>
      <c r="G20" s="7"/>
      <c r="H20" s="4" t="s">
        <v>22</v>
      </c>
      <c r="I20" s="12">
        <f>I21-I19</f>
        <v>34400</v>
      </c>
    </row>
    <row r="21" spans="1:14" ht="30" x14ac:dyDescent="0.25">
      <c r="A21" s="17"/>
      <c r="B21" s="7"/>
      <c r="C21" s="7"/>
      <c r="D21" s="7"/>
      <c r="E21" s="7"/>
      <c r="F21" s="7"/>
      <c r="G21" s="7"/>
      <c r="H21" s="4" t="s">
        <v>24</v>
      </c>
      <c r="I21" s="10">
        <v>200000</v>
      </c>
    </row>
    <row r="23" spans="1:14" x14ac:dyDescent="0.25">
      <c r="H23" s="14"/>
      <c r="I23" s="14"/>
      <c r="J23" s="14"/>
    </row>
    <row r="24" spans="1:14" x14ac:dyDescent="0.25">
      <c r="H24" s="14"/>
      <c r="I24" s="14"/>
      <c r="J24" s="14"/>
    </row>
    <row r="25" spans="1:14" x14ac:dyDescent="0.25">
      <c r="H25" s="14"/>
      <c r="I25" s="14"/>
      <c r="J25" s="14"/>
    </row>
    <row r="26" spans="1:14" x14ac:dyDescent="0.25">
      <c r="H26" s="14"/>
      <c r="I26" s="14"/>
      <c r="J26" s="14"/>
    </row>
    <row r="27" spans="1:14" x14ac:dyDescent="0.25">
      <c r="H27" s="14"/>
      <c r="I27" s="14"/>
      <c r="J27" s="14"/>
      <c r="N27" s="16"/>
    </row>
    <row r="28" spans="1:14" x14ac:dyDescent="0.25">
      <c r="H28" s="14"/>
      <c r="I28" s="14"/>
      <c r="J28" s="14"/>
    </row>
    <row r="29" spans="1:14" x14ac:dyDescent="0.25">
      <c r="H29" s="14"/>
      <c r="I29" s="14"/>
      <c r="J29" s="14"/>
    </row>
    <row r="30" spans="1:14" x14ac:dyDescent="0.25">
      <c r="H30" s="14"/>
      <c r="I30" s="14"/>
      <c r="J30" s="14"/>
    </row>
    <row r="31" spans="1:14" x14ac:dyDescent="0.25">
      <c r="H31" s="14"/>
      <c r="I31" s="14"/>
      <c r="J31" s="14"/>
    </row>
    <row r="32" spans="1:14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</sheetData>
  <hyperlinks>
    <hyperlink ref="F2" r:id="rId1" xr:uid="{FC25DA90-AE2A-4DC6-83A5-6574EFC0824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ColWidth="11.42578125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30" x14ac:dyDescent="0.25">
      <c r="A4" s="1" t="s">
        <v>5</v>
      </c>
      <c r="B4" s="1">
        <v>2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x14ac:dyDescent="0.25">
      <c r="A8" s="5">
        <v>45652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18</v>
      </c>
      <c r="C9" s="7" t="s">
        <v>19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18</v>
      </c>
      <c r="C10" s="7" t="s">
        <v>19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18</v>
      </c>
      <c r="C11" s="7" t="s">
        <v>19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21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22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24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opLeftCell="A7" workbookViewId="0">
      <selection sqref="A1:H21"/>
    </sheetView>
  </sheetViews>
  <sheetFormatPr baseColWidth="10" defaultColWidth="11.42578125" defaultRowHeight="15" x14ac:dyDescent="0.25"/>
  <cols>
    <col min="3" max="3" width="11.2851562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3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45673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18</v>
      </c>
      <c r="C17" s="7" t="s">
        <v>19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21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22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24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9" workbookViewId="0">
      <selection activeCell="H29" sqref="H29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4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45715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18</v>
      </c>
      <c r="C16" s="7" t="s">
        <v>19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18</v>
      </c>
      <c r="C17" s="7" t="s">
        <v>19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18</v>
      </c>
      <c r="C18" s="7" t="s">
        <v>19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18</v>
      </c>
      <c r="C19" s="7" t="s">
        <v>19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16</v>
      </c>
      <c r="D20" s="7">
        <v>1</v>
      </c>
      <c r="E20" s="7" t="s">
        <v>17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18</v>
      </c>
      <c r="C21" s="7" t="s">
        <v>19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16</v>
      </c>
      <c r="D22" s="7">
        <v>1</v>
      </c>
      <c r="E22" s="7" t="s">
        <v>17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18</v>
      </c>
      <c r="C23" s="7" t="s">
        <v>19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18</v>
      </c>
      <c r="C24" s="7" t="s">
        <v>19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16</v>
      </c>
      <c r="D25" s="7">
        <v>1</v>
      </c>
      <c r="E25" s="7" t="s">
        <v>17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21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22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24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B16" sqref="B16:H16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5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45777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ColWidth="11.42578125" defaultRowHeight="15" x14ac:dyDescent="0.25"/>
  <cols>
    <col min="2" max="2" width="14.42578125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6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45813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7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30" x14ac:dyDescent="0.25">
      <c r="A17" s="5">
        <v>45834</v>
      </c>
      <c r="B17" s="13">
        <v>1012388486</v>
      </c>
      <c r="C17" s="7" t="s">
        <v>1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workbookViewId="0">
      <selection sqref="A1:H17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8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400-3901-4C90-B541-E32DCE5DF96B}">
  <dimension ref="A1:H18"/>
  <sheetViews>
    <sheetView workbookViewId="0">
      <selection sqref="A1:H18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9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30" x14ac:dyDescent="0.25">
      <c r="A8" s="5">
        <v>45889</v>
      </c>
      <c r="B8" s="11" t="s">
        <v>18</v>
      </c>
      <c r="C8" s="7" t="s">
        <v>19</v>
      </c>
      <c r="D8" s="7">
        <v>2</v>
      </c>
      <c r="E8" s="7" t="s">
        <v>25</v>
      </c>
      <c r="F8" s="9">
        <v>14000</v>
      </c>
      <c r="G8" s="7"/>
      <c r="H8" s="9">
        <v>28000</v>
      </c>
    </row>
    <row r="9" spans="1:8" ht="30" x14ac:dyDescent="0.25">
      <c r="A9" s="5">
        <v>45896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45903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45910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45924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45917</v>
      </c>
      <c r="B13" s="11" t="s">
        <v>18</v>
      </c>
      <c r="C13" s="7" t="s">
        <v>19</v>
      </c>
      <c r="D13" s="7">
        <v>1</v>
      </c>
      <c r="E13" s="7" t="s">
        <v>25</v>
      </c>
      <c r="F13" s="9">
        <v>14000</v>
      </c>
      <c r="G13" s="9"/>
      <c r="H13" s="9">
        <v>14000</v>
      </c>
    </row>
    <row r="14" spans="1:8" ht="30" x14ac:dyDescent="0.25">
      <c r="A14" s="5">
        <v>45896</v>
      </c>
      <c r="B14" s="6" t="s">
        <v>29</v>
      </c>
      <c r="C14" s="7" t="s">
        <v>30</v>
      </c>
      <c r="D14" s="7">
        <v>2</v>
      </c>
      <c r="E14" s="7" t="s">
        <v>25</v>
      </c>
      <c r="F14" s="9">
        <v>18800</v>
      </c>
      <c r="G14" s="7"/>
      <c r="H14" s="9">
        <v>37600</v>
      </c>
    </row>
    <row r="15" spans="1:8" x14ac:dyDescent="0.25">
      <c r="A15" s="5"/>
      <c r="B15" s="6"/>
      <c r="C15" s="7"/>
      <c r="D15" s="7"/>
      <c r="E15" s="7"/>
      <c r="F15" s="9"/>
      <c r="G15" s="7"/>
      <c r="H15" s="9"/>
    </row>
    <row r="16" spans="1:8" ht="30" x14ac:dyDescent="0.25">
      <c r="A16" s="7"/>
      <c r="B16" s="7"/>
      <c r="C16" s="7"/>
      <c r="D16" s="7"/>
      <c r="E16" s="7"/>
      <c r="F16" s="7"/>
      <c r="G16" s="4" t="s">
        <v>21</v>
      </c>
      <c r="H16" s="10">
        <f>SUM(H8:H14)</f>
        <v>191600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22</v>
      </c>
      <c r="H17" s="12">
        <f>H18-H16</f>
        <v>8400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24</v>
      </c>
      <c r="H18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73F5D5-A23B-4761-B1DA-E649F9E6524A}"/>
</file>

<file path=customXml/itemProps2.xml><?xml version="1.0" encoding="utf-8"?>
<ds:datastoreItem xmlns:ds="http://schemas.openxmlformats.org/officeDocument/2006/customXml" ds:itemID="{E7D1FF6D-DDA8-48AD-904B-E1AE74BE9689}"/>
</file>

<file path=customXml/itemProps3.xml><?xml version="1.0" encoding="utf-8"?>
<ds:datastoreItem xmlns:ds="http://schemas.openxmlformats.org/officeDocument/2006/customXml" ds:itemID="{6EDC6D2F-261C-4985-A292-03A7DFA30F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  <vt:lpstr>Septiembre</vt:lpstr>
      <vt:lpstr>Octubre - Noviembre</vt:lpstr>
      <vt:lpstr>Noviembre - Diciembre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De Los Rios Estrada</dc:creator>
  <cp:keywords/>
  <dc:description/>
  <cp:lastModifiedBy>Airton Ferley Perez Bastos</cp:lastModifiedBy>
  <cp:revision/>
  <dcterms:created xsi:type="dcterms:W3CDTF">2025-01-03T12:11:13Z</dcterms:created>
  <dcterms:modified xsi:type="dcterms:W3CDTF">2025-12-20T13:55:35Z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