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192" documentId="8_{54B48E76-DE60-44ED-8CED-11E2648C200E}" xr6:coauthVersionLast="47" xr6:coauthVersionMax="47" xr10:uidLastSave="{C398ED2B-A40A-4781-8351-9BC32E2BF2EF}"/>
  <bookViews>
    <workbookView xWindow="-120" yWindow="-120" windowWidth="20730" windowHeight="11160" xr2:uid="{D1EB58E2-D8D9-445B-8420-9610306D8A36}"/>
  </bookViews>
  <sheets>
    <sheet name="CALI SUR " sheetId="1" r:id="rId1"/>
    <sheet name="CALI NORTE" sheetId="3" r:id="rId2"/>
    <sheet name="Lis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2" i="1"/>
  <c r="M11" i="1" l="1"/>
  <c r="M4" i="3"/>
  <c r="M5" i="3"/>
  <c r="M6" i="3"/>
  <c r="M7" i="3"/>
  <c r="M8" i="3"/>
  <c r="M9" i="3"/>
  <c r="M10" i="3"/>
  <c r="M11" i="3"/>
  <c r="M3" i="3"/>
  <c r="M13" i="1" l="1"/>
</calcChain>
</file>

<file path=xl/sharedStrings.xml><?xml version="1.0" encoding="utf-8"?>
<sst xmlns="http://schemas.openxmlformats.org/spreadsheetml/2006/main" count="167" uniqueCount="79">
  <si>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</si>
  <si>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</si>
  <si>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</si>
  <si>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</si>
  <si>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</si>
  <si>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</si>
  <si>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</si>
  <si>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</si>
  <si>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</si>
  <si>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</si>
  <si>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</si>
  <si>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</si>
  <si>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</si>
  <si>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</si>
  <si>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</si>
  <si>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</si>
  <si>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</si>
  <si>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</si>
  <si>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</si>
  <si>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</si>
  <si>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</si>
  <si>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</si>
  <si>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</si>
  <si>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</si>
  <si>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</si>
  <si>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</si>
  <si>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</si>
  <si>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</si>
  <si>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</si>
  <si>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</si>
  <si>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</si>
  <si>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</si>
  <si>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</si>
  <si>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</si>
  <si>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</si>
  <si>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</si>
  <si>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</si>
  <si>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</si>
  <si>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</si>
  <si>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</si>
  <si>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</si>
  <si>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</si>
  <si>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</si>
  <si>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</si>
  <si>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</si>
  <si>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</si>
  <si>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</si>
  <si>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</si>
  <si>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</si>
  <si>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900319753-3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</si>
  <si>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</si>
  <si>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</si>
  <si>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</si>
  <si>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</si>
  <si>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</si>
  <si>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</si>
  <si>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</si>
  <si>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</si>
  <si>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</si>
  <si>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</si>
  <si>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</si>
  <si>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</si>
  <si>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</si>
  <si>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</si>
  <si>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</si>
  <si>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FERNANDO MARTINEZ</t>
  </si>
  <si>
    <t>ASEO REMANSOS DEL LILI 116239</t>
  </si>
  <si>
    <t>PAGO POR REPARACION PUERTAS DON FERNANDO 103346</t>
  </si>
  <si>
    <t>ASEO 116652</t>
  </si>
  <si>
    <t>REFERIR SI PAGA 117148</t>
  </si>
  <si>
    <t>REFERIR SI PAGA 81887</t>
  </si>
  <si>
    <t>juan carlos carabali</t>
  </si>
  <si>
    <t>gloria vega</t>
  </si>
  <si>
    <t xml:space="preserve">referir si paga </t>
  </si>
  <si>
    <t>referir si paga</t>
  </si>
  <si>
    <t>VOLANTEO CALDAS, CAPRI, LIMONAR, CIUDADELA COMFANDI, VALLE DEL LILI, CANEY, INGENIO, CIUDAD JARDIN</t>
  </si>
  <si>
    <t xml:space="preserve">DICIEMBRE </t>
  </si>
  <si>
    <t>ARACELLY ANGULO</t>
  </si>
  <si>
    <t>CARLOS 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</si>
</sst>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4" fontId="0" fillId="0" borderId="0" xfId="0" applyNumberFormat="1"/>
    <xf numFmtId="164" fontId="5" fillId="0" borderId="1" xfId="1" applyNumberFormat="1" applyFont="1" applyBorder="1"/>
    <xf numFmtId="0" fontId="5" fillId="0" borderId="8" xfId="0" applyFont="1" applyBorder="1"/>
    <xf numFmtId="164" fontId="5" fillId="0" borderId="8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6" xfId="1" applyNumberFormat="1" applyFont="1" applyFill="1" applyBorder="1"/>
    <xf numFmtId="164" fontId="4" fillId="3" borderId="7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4" fillId="2" borderId="9" xfId="0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0" fillId="4" borderId="0" xfId="0" applyFill="1"/>
    <xf numFmtId="0" fontId="4" fillId="5" borderId="1" xfId="0" applyFont="1" applyFill="1" applyBorder="1" applyAlignment="1">
      <alignment horizontal="center"/>
    </xf>
    <xf numFmtId="16" fontId="4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3" xfId="0" applyFont="1" applyFill="1" applyBorder="1"/>
    <xf numFmtId="0" fontId="5" fillId="5" borderId="13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/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164" fontId="5" fillId="5" borderId="1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16" fontId="4" fillId="5" borderId="14" xfId="0" applyNumberFormat="1" applyFont="1" applyFill="1" applyBorder="1" applyAlignment="1">
      <alignment horizontal="center"/>
    </xf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64" fontId="5" fillId="0" borderId="14" xfId="1" applyNumberFormat="1" applyFont="1" applyBorder="1"/>
    <xf numFmtId="0" fontId="0" fillId="5" borderId="1" xfId="0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5" fillId="6" borderId="0" xfId="1" applyNumberFormat="1" applyFont="1" applyFill="1"/>
    <xf numFmtId="164" fontId="3" fillId="6" borderId="1" xfId="1" applyNumberFormat="1" applyFont="1" applyFill="1" applyBorder="1"/>
    <xf numFmtId="164" fontId="4" fillId="6" borderId="14" xfId="1" applyNumberFormat="1" applyFont="1" applyFill="1" applyBorder="1" applyAlignment="1">
      <alignment horizontal="center"/>
    </xf>
    <xf numFmtId="164" fontId="5" fillId="6" borderId="8" xfId="1" applyNumberFormat="1" applyFont="1" applyFill="1" applyBorder="1"/>
    <xf numFmtId="16" fontId="5" fillId="0" borderId="8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3"/>
  <sheetViews>
    <sheetView tabSelected="1" workbookViewId="0">
      <selection activeCell="I8" sqref="I8"/>
    </sheetView>
  </sheetViews>
  <sheetFormatPr baseColWidth="10" defaultRowHeight="15" x14ac:dyDescent="0.25"/>
  <cols>
    <col min="1" max="1" width="10.140625" style="8" bestFit="1" customWidth="1"/>
    <col min="2" max="2" width="8.7109375" style="8" customWidth="1"/>
    <col min="3" max="3" width="15.85546875" style="8" bestFit="1" customWidth="1"/>
    <col min="4" max="4" width="7.85546875" style="8" bestFit="1" customWidth="1"/>
    <col min="5" max="5" width="6.85546875" style="8" customWidth="1"/>
    <col min="6" max="6" width="51.7109375" style="35" customWidth="1"/>
    <col min="7" max="7" width="14.42578125" style="8" bestFit="1" customWidth="1"/>
    <col min="8" max="8" width="11.5703125" style="8" bestFit="1" customWidth="1"/>
    <col min="9" max="9" width="46.42578125" style="8" bestFit="1" customWidth="1"/>
    <col min="10" max="10" width="5.140625" style="8" bestFit="1" customWidth="1"/>
    <col min="11" max="11" width="13" style="9" bestFit="1" customWidth="1"/>
    <col min="12" max="12" width="13.5703125" style="9" bestFit="1" customWidth="1"/>
    <col min="13" max="13" width="15.28515625" style="9" customWidth="1"/>
    <col min="14" max="14" width="12" bestFit="1" customWidth="1"/>
  </cols>
  <sheetData>
    <row r="1" spans="1:14" s="8" customFormat="1" ht="13.5" x14ac:dyDescent="0.25">
      <c r="A1" s="22" t="s">
        <v>48</v>
      </c>
      <c r="B1" s="19" t="s">
        <v>36</v>
      </c>
      <c r="C1" s="19" t="s">
        <v>37</v>
      </c>
      <c r="D1" s="19" t="s">
        <v>9</v>
      </c>
      <c r="E1" s="19" t="s">
        <v>6</v>
      </c>
      <c r="F1" s="19" t="s">
        <v>7</v>
      </c>
      <c r="G1" s="19" t="s">
        <v>39</v>
      </c>
      <c r="H1" s="19" t="s">
        <v>38</v>
      </c>
      <c r="I1" s="19" t="s">
        <v>0</v>
      </c>
      <c r="J1" s="19" t="s">
        <v>1</v>
      </c>
      <c r="K1" s="20" t="s">
        <v>2</v>
      </c>
      <c r="L1" s="20" t="s">
        <v>3</v>
      </c>
      <c r="M1" s="21" t="s">
        <v>4</v>
      </c>
    </row>
    <row r="2" spans="1:14" x14ac:dyDescent="0.25">
      <c r="A2" s="24" t="s">
        <v>76</v>
      </c>
      <c r="B2" s="25">
        <v>45626</v>
      </c>
      <c r="C2" s="26" t="s">
        <v>47</v>
      </c>
      <c r="D2" s="26" t="s">
        <v>23</v>
      </c>
      <c r="E2" s="27" t="s">
        <v>32</v>
      </c>
      <c r="F2" s="28" t="s">
        <v>74</v>
      </c>
      <c r="G2" s="27">
        <v>88323</v>
      </c>
      <c r="H2" s="27">
        <v>16288182</v>
      </c>
      <c r="I2" s="27" t="s">
        <v>71</v>
      </c>
      <c r="J2" s="24"/>
      <c r="K2" s="42">
        <v>80000</v>
      </c>
      <c r="L2" s="29"/>
      <c r="M2" s="30">
        <f t="shared" ref="M2:M10" si="0">K2</f>
        <v>80000</v>
      </c>
    </row>
    <row r="3" spans="1:14" s="23" customFormat="1" x14ac:dyDescent="0.25">
      <c r="A3" s="24" t="s">
        <v>76</v>
      </c>
      <c r="B3" s="25">
        <v>45628</v>
      </c>
      <c r="C3" s="26" t="s">
        <v>47</v>
      </c>
      <c r="D3" s="26" t="s">
        <v>23</v>
      </c>
      <c r="E3" s="26" t="s">
        <v>31</v>
      </c>
      <c r="F3" s="41" t="s">
        <v>73</v>
      </c>
      <c r="G3" s="31">
        <v>102666</v>
      </c>
      <c r="H3" s="32"/>
      <c r="I3" s="32" t="s">
        <v>72</v>
      </c>
      <c r="J3" s="31"/>
      <c r="K3" s="43">
        <v>80000</v>
      </c>
      <c r="L3" s="33"/>
      <c r="M3" s="30">
        <f t="shared" si="0"/>
        <v>80000</v>
      </c>
    </row>
    <row r="4" spans="1:14" s="23" customFormat="1" x14ac:dyDescent="0.25">
      <c r="A4" s="24" t="s">
        <v>76</v>
      </c>
      <c r="B4" s="25">
        <v>45631</v>
      </c>
      <c r="C4" s="26" t="s">
        <v>47</v>
      </c>
      <c r="D4" s="26" t="s">
        <v>23</v>
      </c>
      <c r="E4" s="26" t="s">
        <v>35</v>
      </c>
      <c r="F4" s="31" t="s">
        <v>75</v>
      </c>
      <c r="G4" s="31"/>
      <c r="H4" s="26">
        <v>4920607</v>
      </c>
      <c r="I4" s="26" t="s">
        <v>51</v>
      </c>
      <c r="J4" s="31"/>
      <c r="K4" s="43">
        <v>300000</v>
      </c>
      <c r="L4" s="33"/>
      <c r="M4" s="30">
        <f t="shared" si="0"/>
        <v>300000</v>
      </c>
    </row>
    <row r="5" spans="1:14" x14ac:dyDescent="0.25">
      <c r="A5" s="24" t="s">
        <v>76</v>
      </c>
      <c r="B5" s="25">
        <v>45632</v>
      </c>
      <c r="C5" s="26" t="s">
        <v>47</v>
      </c>
      <c r="D5" s="26" t="s">
        <v>23</v>
      </c>
      <c r="E5" s="26" t="s">
        <v>35</v>
      </c>
      <c r="F5" s="41" t="s">
        <v>68</v>
      </c>
      <c r="G5" s="31"/>
      <c r="H5" s="32"/>
      <c r="I5" s="32" t="s">
        <v>68</v>
      </c>
      <c r="J5" s="31"/>
      <c r="K5" s="44">
        <v>40000</v>
      </c>
      <c r="L5" s="33"/>
      <c r="M5" s="30">
        <f t="shared" si="0"/>
        <v>40000</v>
      </c>
    </row>
    <row r="6" spans="1:14" x14ac:dyDescent="0.25">
      <c r="A6" s="24" t="s">
        <v>76</v>
      </c>
      <c r="B6" s="25">
        <v>45638</v>
      </c>
      <c r="C6" s="26" t="s">
        <v>47</v>
      </c>
      <c r="D6" s="26" t="s">
        <v>23</v>
      </c>
      <c r="E6" s="26" t="s">
        <v>31</v>
      </c>
      <c r="F6" s="28" t="s">
        <v>50</v>
      </c>
      <c r="G6" s="31">
        <v>115941</v>
      </c>
      <c r="H6" s="27" t="s">
        <v>49</v>
      </c>
      <c r="I6" s="27" t="s">
        <v>50</v>
      </c>
      <c r="J6" s="31"/>
      <c r="K6" s="44">
        <v>218000</v>
      </c>
      <c r="L6" s="33"/>
      <c r="M6" s="30">
        <f t="shared" si="0"/>
        <v>218000</v>
      </c>
    </row>
    <row r="7" spans="1:14" x14ac:dyDescent="0.25">
      <c r="A7" s="24" t="s">
        <v>76</v>
      </c>
      <c r="B7" s="25">
        <v>45639</v>
      </c>
      <c r="C7" s="26" t="s">
        <v>47</v>
      </c>
      <c r="D7" s="26" t="s">
        <v>23</v>
      </c>
      <c r="E7" s="27" t="s">
        <v>32</v>
      </c>
      <c r="F7" s="28" t="s">
        <v>67</v>
      </c>
      <c r="G7" s="27"/>
      <c r="H7" s="27"/>
      <c r="I7" s="27" t="s">
        <v>65</v>
      </c>
      <c r="J7" s="24"/>
      <c r="K7" s="42">
        <v>50000</v>
      </c>
      <c r="L7" s="5"/>
      <c r="M7" s="30">
        <f t="shared" si="0"/>
        <v>50000</v>
      </c>
    </row>
    <row r="8" spans="1:14" x14ac:dyDescent="0.25">
      <c r="A8" s="24" t="s">
        <v>76</v>
      </c>
      <c r="B8" s="25">
        <v>45639</v>
      </c>
      <c r="C8" s="26" t="s">
        <v>47</v>
      </c>
      <c r="D8" s="26" t="s">
        <v>23</v>
      </c>
      <c r="E8" s="26" t="s">
        <v>35</v>
      </c>
      <c r="F8" s="38" t="s">
        <v>66</v>
      </c>
      <c r="G8" s="37"/>
      <c r="H8" s="37"/>
      <c r="I8" s="37" t="s">
        <v>66</v>
      </c>
      <c r="J8" s="39"/>
      <c r="K8" s="45">
        <v>70000</v>
      </c>
      <c r="L8" s="40"/>
      <c r="M8" s="30">
        <f t="shared" si="0"/>
        <v>70000</v>
      </c>
    </row>
    <row r="9" spans="1:14" x14ac:dyDescent="0.25">
      <c r="A9" s="24" t="s">
        <v>76</v>
      </c>
      <c r="B9" s="36">
        <v>45652</v>
      </c>
      <c r="C9" s="26" t="s">
        <v>47</v>
      </c>
      <c r="D9" s="26" t="s">
        <v>23</v>
      </c>
      <c r="E9" s="26" t="s">
        <v>31</v>
      </c>
      <c r="F9" s="38" t="s">
        <v>69</v>
      </c>
      <c r="G9" s="37"/>
      <c r="H9" s="37"/>
      <c r="I9" s="37" t="s">
        <v>77</v>
      </c>
      <c r="J9" s="39"/>
      <c r="K9" s="45">
        <v>300000</v>
      </c>
      <c r="L9" s="40"/>
      <c r="M9" s="30">
        <f t="shared" si="0"/>
        <v>300000</v>
      </c>
    </row>
    <row r="10" spans="1:14" ht="15.75" thickBot="1" x14ac:dyDescent="0.3">
      <c r="A10" s="24" t="s">
        <v>76</v>
      </c>
      <c r="B10" s="47">
        <v>45652</v>
      </c>
      <c r="C10" s="26" t="s">
        <v>47</v>
      </c>
      <c r="D10" s="26" t="s">
        <v>23</v>
      </c>
      <c r="E10" s="26" t="s">
        <v>31</v>
      </c>
      <c r="F10" s="34" t="s">
        <v>70</v>
      </c>
      <c r="G10" s="6"/>
      <c r="H10" s="6"/>
      <c r="I10" s="6" t="s">
        <v>78</v>
      </c>
      <c r="J10" s="6"/>
      <c r="K10" s="46">
        <v>150000</v>
      </c>
      <c r="L10" s="7"/>
      <c r="M10" s="30">
        <f t="shared" si="0"/>
        <v>150000</v>
      </c>
    </row>
    <row r="11" spans="1:14" x14ac:dyDescent="0.25">
      <c r="L11" s="10" t="s">
        <v>53</v>
      </c>
      <c r="M11" s="11">
        <f>SUM(M2:M10)</f>
        <v>1288000</v>
      </c>
    </row>
    <row r="12" spans="1:14" x14ac:dyDescent="0.25">
      <c r="L12" s="12" t="s">
        <v>52</v>
      </c>
      <c r="M12" s="13">
        <v>1500000</v>
      </c>
    </row>
    <row r="13" spans="1:14" ht="15.75" thickBot="1" x14ac:dyDescent="0.3">
      <c r="L13" s="14"/>
      <c r="M13" s="15">
        <f>M12-M11</f>
        <v>212000</v>
      </c>
      <c r="N13" s="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E3:E6 E8:E1048576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18" customWidth="1"/>
    <col min="12" max="12" width="19.140625" customWidth="1"/>
    <col min="13" max="13" width="19.140625" style="1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16" t="s">
        <v>2</v>
      </c>
      <c r="L1" s="1" t="s">
        <v>3</v>
      </c>
      <c r="M1" s="1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54</v>
      </c>
      <c r="G2" s="2"/>
      <c r="H2" s="2">
        <v>1130648742</v>
      </c>
      <c r="I2" s="2" t="s">
        <v>55</v>
      </c>
      <c r="J2" s="2"/>
      <c r="K2" s="17">
        <v>200000</v>
      </c>
      <c r="L2" s="2"/>
      <c r="M2" s="1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57</v>
      </c>
      <c r="G3" s="2">
        <v>7507</v>
      </c>
      <c r="H3" s="2">
        <v>1151953145</v>
      </c>
      <c r="I3" s="2" t="s">
        <v>58</v>
      </c>
      <c r="J3" s="2"/>
      <c r="K3" s="17">
        <v>100000</v>
      </c>
      <c r="L3" s="2"/>
      <c r="M3" s="1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56</v>
      </c>
      <c r="G4" s="2"/>
      <c r="H4" s="2">
        <v>900319753</v>
      </c>
      <c r="I4" s="2" t="s">
        <v>50</v>
      </c>
      <c r="J4" s="2"/>
      <c r="K4" s="17">
        <v>248399</v>
      </c>
      <c r="L4" s="2"/>
      <c r="M4" s="1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59</v>
      </c>
      <c r="G5" s="2"/>
      <c r="H5" s="2">
        <v>4920706</v>
      </c>
      <c r="I5" s="2" t="s">
        <v>51</v>
      </c>
      <c r="J5" s="2"/>
      <c r="K5" s="17">
        <v>200000</v>
      </c>
      <c r="L5" s="2"/>
      <c r="M5" s="1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60</v>
      </c>
      <c r="G6" s="2" t="s">
        <v>61</v>
      </c>
      <c r="H6" s="2">
        <v>3186685814</v>
      </c>
      <c r="I6" s="2" t="s">
        <v>62</v>
      </c>
      <c r="J6" s="2"/>
      <c r="K6" s="17">
        <v>150000</v>
      </c>
      <c r="L6" s="2"/>
      <c r="M6" s="1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63</v>
      </c>
      <c r="G7" s="2">
        <v>109371</v>
      </c>
      <c r="H7" s="2">
        <v>94319616</v>
      </c>
      <c r="I7" s="2" t="s">
        <v>64</v>
      </c>
      <c r="J7" s="2"/>
      <c r="K7" s="17">
        <v>130000</v>
      </c>
      <c r="L7" s="2"/>
      <c r="M7" s="1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17"/>
      <c r="L8" s="2"/>
      <c r="M8" s="1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17"/>
      <c r="L9" s="2"/>
      <c r="M9" s="1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17"/>
      <c r="L10" s="2"/>
      <c r="M10" s="1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17"/>
      <c r="L11" s="2"/>
      <c r="M11" s="1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7"/>
      <c r="L12" s="2"/>
      <c r="M12" s="1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17"/>
      <c r="L13" s="2"/>
      <c r="M13" s="1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7"/>
      <c r="L14" s="2"/>
      <c r="M14" s="1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7"/>
      <c r="L15" s="2"/>
      <c r="M15" s="1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7"/>
      <c r="L16" s="2"/>
      <c r="M16" s="1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17"/>
      <c r="L17" s="2"/>
      <c r="M17" s="1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17"/>
      <c r="L18" s="2"/>
      <c r="M18" s="1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7"/>
      <c r="L19" s="2"/>
      <c r="M19" s="1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9A0B2B-BDDF-4E2D-ACBB-2390457E175F}"/>
</file>

<file path=customXml/itemProps2.xml><?xml version="1.0" encoding="utf-8"?>
<ds:datastoreItem xmlns:ds="http://schemas.openxmlformats.org/officeDocument/2006/customXml" ds:itemID="{820669B2-44E9-463A-9E29-4BB1BA5883B7}"/>
</file>

<file path=customXml/itemProps3.xml><?xml version="1.0" encoding="utf-8"?>
<ds:datastoreItem xmlns:ds="http://schemas.openxmlformats.org/officeDocument/2006/customXml" ds:itemID="{0586B921-02CF-493D-8658-DD3E8AEB8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CALI SUR 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2024-12-26T17:41:52Z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