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xr:revisionPtr revIDLastSave="0" documentId="8_{1FA586AF-37D2-490F-B75A-150CEAE9CD1F}" xr6:coauthVersionLast="47" xr6:coauthVersionMax="47" xr10:uidLastSave="{00000000-0000-0000-0000-000000000000}"/>
  <bookViews>
    <workbookView xWindow="-108" yWindow="-108" windowWidth="23256" windowHeight="12456" xr2:uid="{EA90A2C7-D03E-49EF-9E69-FB46924668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G13" i="1"/>
  <c r="H13" i="1" s="1"/>
  <c r="H12" i="1"/>
  <c r="H11" i="1"/>
  <c r="H10" i="1"/>
  <c r="H9" i="1"/>
  <c r="H8" i="1"/>
  <c r="H7" i="1"/>
  <c r="H20" i="1" l="1"/>
  <c r="H22" i="1" s="1"/>
</calcChain>
</file>

<file path=xl/sharedStrings.xml><?xml version="1.0" encoding="utf-8"?>
<sst xmlns="http://schemas.openxmlformats.org/spreadsheetml/2006/main" count="45" uniqueCount="42">
  <si>
    <t xml:space="preserve"> SANTIAGO DE CALI, DICIEMBRE 20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</si>
  <si>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</si>
  <si>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</si>
  <si>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</si>
  <si>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</si>
  <si>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</si>
  <si>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</si>
  <si>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</si>
  <si>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</si>
  <si>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</si>
  <si>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</si>
  <si>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</si>
  <si>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</si>
  <si>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66966743-1</t>
  </si>
  <si>
    <t>ANA JASMIN SALAZAR</t>
  </si>
  <si>
    <t>PINTURA PARA PARED COMERCIAL</t>
  </si>
  <si>
    <t>800242106-2</t>
  </si>
  <si>
    <t>SODIMAC</t>
  </si>
  <si>
    <t>PINTURA PARA PUERTAS SEDE SUR-</t>
  </si>
  <si>
    <t>901624101-2</t>
  </si>
  <si>
    <t>MULTI- STORE</t>
  </si>
  <si>
    <t>DOMICILIO ANCHETA</t>
  </si>
  <si>
    <t>16376692-9</t>
  </si>
  <si>
    <t>ALEXANDER VELEZ</t>
  </si>
  <si>
    <t>MANTENIMIENTO DE PUERTA PRINCIPAL</t>
  </si>
  <si>
    <t>DIANA MURILLO</t>
  </si>
  <si>
    <t>DESAYUNO VISITANTES EQUIPO DIRECTIVO</t>
  </si>
  <si>
    <t>SERVICIO DE ESCOMBROS</t>
  </si>
  <si>
    <t>900276962-1</t>
  </si>
  <si>
    <t>D1 SAS</t>
  </si>
  <si>
    <t>AMBIENTADORES BAÑOS SEDE NORTE</t>
  </si>
  <si>
    <t>LINA PORTILLA</t>
  </si>
  <si>
    <t>TRANSPORTE COMPUTADOR</t>
  </si>
  <si>
    <t>VALENTINA BETANCOURT</t>
  </si>
  <si>
    <t>ANILLANDO</t>
  </si>
  <si>
    <t>IMPRESIONES A COLOR</t>
  </si>
  <si>
    <t>PAPELERIA UNIVERSAL</t>
  </si>
  <si>
    <t>REMAS</t>
  </si>
  <si>
    <t>CESAR  AUGUSTO GIRALDO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</si>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</sst>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4" fontId="7" fillId="0" borderId="2" xfId="1" applyNumberFormat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  <xf numFmtId="0" fontId="0" fillId="0" borderId="1" xfId="0" applyBorder="1"/>
    <xf numFmtId="164" fontId="6" fillId="2" borderId="3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851B0-9452-42B0-B961-722C46645133}">
  <dimension ref="B2:H22"/>
  <sheetViews>
    <sheetView tabSelected="1" workbookViewId="0">
      <selection activeCell="C19" sqref="C19"/>
    </sheetView>
  </sheetViews>
  <sheetFormatPr baseColWidth="10" defaultRowHeight="14.4" x14ac:dyDescent="0.3"/>
  <cols>
    <col min="3" max="3" width="23.21875" bestFit="1" customWidth="1"/>
    <col min="4" max="4" width="5.33203125" bestFit="1" customWidth="1"/>
    <col min="5" max="5" width="42.109375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ht="27.6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x14ac:dyDescent="0.3">
      <c r="B7" s="9" t="s">
        <v>13</v>
      </c>
      <c r="C7" s="10" t="s">
        <v>14</v>
      </c>
      <c r="D7" s="11">
        <v>1</v>
      </c>
      <c r="E7" s="10" t="s">
        <v>15</v>
      </c>
      <c r="F7" s="12">
        <v>30168</v>
      </c>
      <c r="G7" s="12">
        <v>5732</v>
      </c>
      <c r="H7" s="12">
        <f t="shared" ref="H7:H12" si="0">+F7+G7</f>
        <v>35900</v>
      </c>
    </row>
    <row r="8" spans="2:8" x14ac:dyDescent="0.3">
      <c r="B8" s="9" t="s">
        <v>16</v>
      </c>
      <c r="C8" s="10" t="s">
        <v>17</v>
      </c>
      <c r="D8" s="11">
        <v>1</v>
      </c>
      <c r="E8" s="10" t="s">
        <v>18</v>
      </c>
      <c r="F8" s="12">
        <v>98823</v>
      </c>
      <c r="G8" s="12">
        <v>18776</v>
      </c>
      <c r="H8" s="12">
        <f t="shared" si="0"/>
        <v>117599</v>
      </c>
    </row>
    <row r="9" spans="2:8" x14ac:dyDescent="0.3">
      <c r="B9" s="9" t="s">
        <v>19</v>
      </c>
      <c r="C9" s="10" t="s">
        <v>20</v>
      </c>
      <c r="D9" s="11">
        <v>1</v>
      </c>
      <c r="E9" s="10" t="s">
        <v>21</v>
      </c>
      <c r="F9" s="12">
        <v>30000</v>
      </c>
      <c r="G9" s="12"/>
      <c r="H9" s="12">
        <f t="shared" si="0"/>
        <v>30000</v>
      </c>
    </row>
    <row r="10" spans="2:8" x14ac:dyDescent="0.3">
      <c r="B10" s="13" t="s">
        <v>22</v>
      </c>
      <c r="C10" s="13" t="s">
        <v>23</v>
      </c>
      <c r="D10" s="14">
        <v>1</v>
      </c>
      <c r="E10" s="10" t="s">
        <v>24</v>
      </c>
      <c r="F10" s="12">
        <v>80000</v>
      </c>
      <c r="G10" s="12"/>
      <c r="H10" s="12">
        <f t="shared" si="0"/>
        <v>80000</v>
      </c>
    </row>
    <row r="11" spans="2:8" x14ac:dyDescent="0.3">
      <c r="B11" s="13">
        <v>1151939515</v>
      </c>
      <c r="C11" s="13" t="s">
        <v>25</v>
      </c>
      <c r="D11" s="14">
        <v>1</v>
      </c>
      <c r="E11" s="10" t="s">
        <v>26</v>
      </c>
      <c r="F11" s="12">
        <v>78000</v>
      </c>
      <c r="G11" s="12"/>
      <c r="H11" s="12">
        <f t="shared" si="0"/>
        <v>78000</v>
      </c>
    </row>
    <row r="12" spans="2:8" x14ac:dyDescent="0.3">
      <c r="B12" s="13">
        <v>1151939515</v>
      </c>
      <c r="C12" s="13" t="s">
        <v>25</v>
      </c>
      <c r="D12" s="14">
        <v>1</v>
      </c>
      <c r="E12" s="15" t="s">
        <v>27</v>
      </c>
      <c r="F12" s="16">
        <v>80000</v>
      </c>
      <c r="H12" s="16">
        <f t="shared" si="0"/>
        <v>80000</v>
      </c>
    </row>
    <row r="13" spans="2:8" x14ac:dyDescent="0.3">
      <c r="B13" s="13" t="s">
        <v>28</v>
      </c>
      <c r="C13" s="13" t="s">
        <v>29</v>
      </c>
      <c r="D13" s="14">
        <v>1</v>
      </c>
      <c r="E13" s="10" t="s">
        <v>30</v>
      </c>
      <c r="F13" s="12">
        <v>25082</v>
      </c>
      <c r="G13" s="12">
        <f>4765+53</f>
        <v>4818</v>
      </c>
      <c r="H13" s="12">
        <f>+F13+G13</f>
        <v>29900</v>
      </c>
    </row>
    <row r="14" spans="2:8" x14ac:dyDescent="0.3">
      <c r="B14" s="13"/>
      <c r="C14" s="13" t="s">
        <v>31</v>
      </c>
      <c r="D14" s="14">
        <v>1</v>
      </c>
      <c r="E14" s="10" t="s">
        <v>32</v>
      </c>
      <c r="F14" s="12">
        <v>13400</v>
      </c>
      <c r="G14" s="12"/>
      <c r="H14" s="12">
        <f t="shared" ref="H14:H19" si="1">+F14+G14</f>
        <v>13400</v>
      </c>
    </row>
    <row r="15" spans="2:8" x14ac:dyDescent="0.3">
      <c r="B15" s="13"/>
      <c r="C15" s="13" t="s">
        <v>33</v>
      </c>
      <c r="D15" s="14">
        <v>1</v>
      </c>
      <c r="E15" s="10" t="s">
        <v>32</v>
      </c>
      <c r="F15" s="12">
        <v>16300</v>
      </c>
      <c r="G15" s="12"/>
      <c r="H15" s="12">
        <f t="shared" si="1"/>
        <v>16300</v>
      </c>
    </row>
    <row r="16" spans="2:8" x14ac:dyDescent="0.3">
      <c r="B16" s="13">
        <v>800038947</v>
      </c>
      <c r="C16" s="13" t="s">
        <v>34</v>
      </c>
      <c r="D16" s="14">
        <v>1</v>
      </c>
      <c r="E16" s="10" t="s">
        <v>35</v>
      </c>
      <c r="F16" s="12">
        <v>41345</v>
      </c>
      <c r="G16" s="12">
        <v>7855</v>
      </c>
      <c r="H16" s="12">
        <f t="shared" si="1"/>
        <v>49200</v>
      </c>
    </row>
    <row r="17" spans="2:8" x14ac:dyDescent="0.3">
      <c r="B17" s="13">
        <v>901160842</v>
      </c>
      <c r="C17" s="17" t="s">
        <v>36</v>
      </c>
      <c r="D17" s="14">
        <v>1</v>
      </c>
      <c r="E17" s="10" t="s">
        <v>37</v>
      </c>
      <c r="F17" s="12">
        <v>28571</v>
      </c>
      <c r="G17" s="12">
        <v>5429</v>
      </c>
      <c r="H17" s="12">
        <f t="shared" si="1"/>
        <v>34000</v>
      </c>
    </row>
    <row r="18" spans="2:8" x14ac:dyDescent="0.3">
      <c r="B18" s="13">
        <v>16460791</v>
      </c>
      <c r="C18" s="13" t="s">
        <v>38</v>
      </c>
      <c r="D18" s="14">
        <v>1</v>
      </c>
      <c r="E18" s="10" t="s">
        <v>37</v>
      </c>
      <c r="F18" s="12">
        <v>18487</v>
      </c>
      <c r="G18" s="12">
        <v>3513</v>
      </c>
      <c r="H18" s="12">
        <f t="shared" si="1"/>
        <v>22000</v>
      </c>
    </row>
    <row r="19" spans="2:8" x14ac:dyDescent="0.3">
      <c r="B19" s="9"/>
      <c r="C19" s="10"/>
      <c r="D19" s="11"/>
      <c r="E19" s="10"/>
      <c r="F19" s="18"/>
      <c r="G19" s="19"/>
      <c r="H19" s="12">
        <f t="shared" si="1"/>
        <v>0</v>
      </c>
    </row>
    <row r="20" spans="2:8" x14ac:dyDescent="0.3">
      <c r="G20" s="20" t="s">
        <v>39</v>
      </c>
      <c r="H20" s="20">
        <f>SUM(H7:H19)</f>
        <v>586299</v>
      </c>
    </row>
    <row r="21" spans="2:8" x14ac:dyDescent="0.3">
      <c r="G21" s="21" t="s">
        <v>40</v>
      </c>
      <c r="H21" s="21">
        <v>600000</v>
      </c>
    </row>
    <row r="22" spans="2:8" x14ac:dyDescent="0.3">
      <c r="G22" s="22" t="s">
        <v>41</v>
      </c>
      <c r="H22" s="22">
        <f>+H21-H20</f>
        <v>13701</v>
      </c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2B77A-8785-41BA-9799-24DB700A3E24}"/>
</file>

<file path=customXml/itemProps2.xml><?xml version="1.0" encoding="utf-8"?>
<ds:datastoreItem xmlns:ds="http://schemas.openxmlformats.org/officeDocument/2006/customXml" ds:itemID="{5BD98951-8291-427B-BCE8-4B9386C47533}"/>
</file>

<file path=customXml/itemProps3.xml><?xml version="1.0" encoding="utf-8"?>
<ds:datastoreItem xmlns:ds="http://schemas.openxmlformats.org/officeDocument/2006/customXml" ds:itemID="{45F76128-FA4C-4CBA-92DF-34E16E7F19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2025-12-20T17:15:31Z</dcterms:created>
  <dcterms:modified xsi:type="dcterms:W3CDTF">2025-12-20T17:16:08Z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