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xr:revisionPtr revIDLastSave="0" documentId="8_{6CCA082A-A8E1-452E-A9B5-D7D979225624}" xr6:coauthVersionLast="47" xr6:coauthVersionMax="47" xr10:uidLastSave="{00000000-0000-0000-0000-000000000000}"/>
  <bookViews>
    <workbookView xWindow="-108" yWindow="-108" windowWidth="23256" windowHeight="12456" xr2:uid="{AA3749EF-69F1-4B7D-9DA0-D120A347901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24" i="1" s="1"/>
  <c r="H26" i="1" s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<sst xmlns="http://schemas.openxmlformats.org/spreadsheetml/2006/main" count="49" uniqueCount="44">
  <si>
    <t>SANTIAGO DE mayo 12 DE 2025</t>
  </si>
  <si>
    <t xml:space="preserve">RESPONSABLE </t>
  </si>
  <si>
    <t>Diana Vanessa Murillo Muñoz</t>
  </si>
  <si>
    <t>CEDULA</t>
  </si>
  <si>
    <t>SUCURSAL</t>
  </si>
  <si>
    <t>Sede Principal cali</t>
  </si>
  <si>
    <t>C.C/NIT</t>
  </si>
  <si>
    <t>BENEFICIARIO</t>
  </si>
  <si>
    <t>CANT</t>
  </si>
  <si>
    <t>CONCEPTO</t>
  </si>
  <si>
    <t>VALOR</t>
  </si>
  <si>
    <t>IVA</t>
  </si>
  <si>
    <t>TOTAL</t>
  </si>
  <si>
    <t>800038947-6</t>
  </si>
  <si>
    <t>ANILLANDO CAL LTDA</t>
  </si>
  <si>
    <t>IMPRESIÓN QR TURNOS</t>
  </si>
  <si>
    <t>CELLPLUS</t>
  </si>
  <si>
    <t>COMPRA DE SIM PAQUEADERO</t>
  </si>
  <si>
    <t>DOLLARCY</t>
  </si>
  <si>
    <t xml:space="preserve">COMPRA BOMBILLO PARQUEADERO MOTOS </t>
  </si>
  <si>
    <t>SERVICIOS POSTALES</t>
  </si>
  <si>
    <t>ENVIO CORRESPONDENCIA</t>
  </si>
  <si>
    <t>ANGEL PANTOJA</t>
  </si>
  <si>
    <t>COMPRA CERTIFICADO</t>
  </si>
  <si>
    <t>890905080-3</t>
  </si>
  <si>
    <t>CAMARA DE COMERCIO MEDELLIN</t>
  </si>
  <si>
    <t>COMPRA CUBETAS HIELO SEDE NORTE</t>
  </si>
  <si>
    <t>66966743-1</t>
  </si>
  <si>
    <t>ANA JAZMIN SALAZAR</t>
  </si>
  <si>
    <t>COMPRA EMPAQUE ARREGLO BAÑO MUJERES PASILLO CASA 1</t>
  </si>
  <si>
    <t>CAMARA DE COMERCIO CALI</t>
  </si>
  <si>
    <t>NCR COLOMBIA LTDA</t>
  </si>
  <si>
    <t>AROMATIZANTES BAÑOS CASA 1 PASILLO</t>
  </si>
  <si>
    <t>DIANA MURILLO</t>
  </si>
  <si>
    <t>TRANSPORTE</t>
  </si>
  <si>
    <t>ESCOMBROS</t>
  </si>
  <si>
    <t>JULIANA GUERRERO</t>
  </si>
  <si>
    <t>TRANSPORTE COMPUTADOR</t>
  </si>
  <si>
    <t>OLMEDO POTES</t>
  </si>
  <si>
    <t>COMPRA DE PELICULA VIDRIO</t>
  </si>
  <si>
    <t>TRANSPORTE COMPRA VINOS INAUGURACION SEDE PEREIRA</t>
  </si>
  <si>
    <t>TOTAL GASTOS</t>
  </si>
  <si>
    <t>TOTAL FONDOS</t>
  </si>
  <si>
    <t>TOTAL 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</si>
</sst>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ptos Narrow"/>
      <family val="2"/>
    </font>
    <font>
      <sz val="10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3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164" fontId="0" fillId="0" borderId="1" xfId="1" applyNumberFormat="1" applyFont="1" applyBorder="1"/>
    <xf numFmtId="164" fontId="7" fillId="0" borderId="1" xfId="1" applyNumberFormat="1" applyFont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164" fontId="8" fillId="0" borderId="0" xfId="1" applyNumberFormat="1" applyFont="1" applyAlignment="1">
      <alignment horizontal="left"/>
    </xf>
    <xf numFmtId="164" fontId="6" fillId="2" borderId="2" xfId="1" applyNumberFormat="1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9" fillId="0" borderId="1" xfId="1" applyNumberFormat="1" applyFont="1" applyBorder="1" applyAlignment="1">
      <alignment horizontal="left"/>
    </xf>
    <xf numFmtId="16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405BC-8D11-483E-AA3E-F5D6478AE8AF}">
  <dimension ref="B3:I28"/>
  <sheetViews>
    <sheetView tabSelected="1" topLeftCell="A5" workbookViewId="0">
      <selection activeCell="J24" sqref="J24"/>
    </sheetView>
  </sheetViews>
  <sheetFormatPr baseColWidth="10" defaultRowHeight="14.4" x14ac:dyDescent="0.3"/>
  <cols>
    <col min="3" max="3" width="29.88671875" bestFit="1" customWidth="1"/>
    <col min="5" max="5" width="53.33203125" customWidth="1"/>
    <col min="7" max="7" width="14.109375" bestFit="1" customWidth="1"/>
  </cols>
  <sheetData>
    <row r="3" spans="2:8" x14ac:dyDescent="0.3">
      <c r="C3" t="s">
        <v>0</v>
      </c>
      <c r="D3" s="1"/>
    </row>
    <row r="4" spans="2:8" x14ac:dyDescent="0.3">
      <c r="D4" s="1"/>
    </row>
    <row r="5" spans="2:8" x14ac:dyDescent="0.3">
      <c r="B5" s="2"/>
      <c r="C5" s="3" t="s">
        <v>1</v>
      </c>
      <c r="D5" s="4" t="s">
        <v>2</v>
      </c>
      <c r="E5" s="4"/>
      <c r="F5" s="4"/>
      <c r="G5" s="3"/>
      <c r="H5" s="2"/>
    </row>
    <row r="6" spans="2:8" x14ac:dyDescent="0.3">
      <c r="C6" s="3" t="s">
        <v>3</v>
      </c>
      <c r="D6" s="4">
        <v>1151939515</v>
      </c>
      <c r="E6" s="4"/>
      <c r="F6" s="4"/>
      <c r="G6" s="5"/>
      <c r="H6" s="2"/>
    </row>
    <row r="7" spans="2:8" x14ac:dyDescent="0.3">
      <c r="B7" s="2"/>
      <c r="C7" s="3" t="s">
        <v>4</v>
      </c>
      <c r="D7" s="6"/>
      <c r="E7" s="6" t="s">
        <v>5</v>
      </c>
      <c r="F7" s="7"/>
      <c r="G7" s="5"/>
      <c r="H7" s="2"/>
    </row>
    <row r="8" spans="2:8" x14ac:dyDescent="0.3">
      <c r="B8" s="8" t="s">
        <v>6</v>
      </c>
      <c r="C8" s="9" t="s">
        <v>7</v>
      </c>
      <c r="D8" s="9" t="s">
        <v>8</v>
      </c>
      <c r="E8" s="9" t="s">
        <v>9</v>
      </c>
      <c r="F8" s="8" t="s">
        <v>10</v>
      </c>
      <c r="G8" s="9" t="s">
        <v>11</v>
      </c>
      <c r="H8" s="9" t="s">
        <v>12</v>
      </c>
    </row>
    <row r="9" spans="2:8" ht="15" customHeight="1" x14ac:dyDescent="0.3">
      <c r="B9" s="10" t="s">
        <v>13</v>
      </c>
      <c r="C9" s="10" t="s">
        <v>14</v>
      </c>
      <c r="D9" s="11">
        <v>1</v>
      </c>
      <c r="E9" s="12" t="s">
        <v>15</v>
      </c>
      <c r="F9" s="13">
        <v>1849</v>
      </c>
      <c r="G9" s="14">
        <v>351</v>
      </c>
      <c r="H9" s="15">
        <f>+F9+G9</f>
        <v>2200</v>
      </c>
    </row>
    <row r="10" spans="2:8" ht="15" customHeight="1" x14ac:dyDescent="0.3">
      <c r="B10" s="10">
        <v>9000862380</v>
      </c>
      <c r="C10" s="16" t="s">
        <v>16</v>
      </c>
      <c r="D10" s="11">
        <v>1</v>
      </c>
      <c r="E10" s="12" t="s">
        <v>17</v>
      </c>
      <c r="F10" s="13">
        <v>7563</v>
      </c>
      <c r="G10" s="14">
        <v>1436</v>
      </c>
      <c r="H10" s="15">
        <f t="shared" ref="H10:H23" si="0">+F10+G10</f>
        <v>8999</v>
      </c>
    </row>
    <row r="11" spans="2:8" x14ac:dyDescent="0.3">
      <c r="B11" s="10">
        <v>9009432434</v>
      </c>
      <c r="C11" s="10" t="s">
        <v>18</v>
      </c>
      <c r="D11" s="11">
        <v>1</v>
      </c>
      <c r="E11" s="16" t="s">
        <v>19</v>
      </c>
      <c r="F11" s="13">
        <v>6723</v>
      </c>
      <c r="G11" s="14">
        <v>1277</v>
      </c>
      <c r="H11" s="15">
        <f t="shared" si="0"/>
        <v>8000</v>
      </c>
    </row>
    <row r="12" spans="2:8" x14ac:dyDescent="0.3">
      <c r="B12" s="10">
        <v>900062917</v>
      </c>
      <c r="C12" s="10" t="s">
        <v>20</v>
      </c>
      <c r="D12" s="11">
        <v>1</v>
      </c>
      <c r="E12" s="16" t="s">
        <v>21</v>
      </c>
      <c r="F12" s="14">
        <v>7100</v>
      </c>
      <c r="G12" s="14"/>
      <c r="H12" s="15">
        <f t="shared" si="0"/>
        <v>7100</v>
      </c>
    </row>
    <row r="13" spans="2:8" x14ac:dyDescent="0.3">
      <c r="B13" s="10"/>
      <c r="C13" s="10" t="s">
        <v>22</v>
      </c>
      <c r="D13" s="11">
        <v>1</v>
      </c>
      <c r="E13" s="16" t="s">
        <v>23</v>
      </c>
      <c r="F13" s="14">
        <v>11600</v>
      </c>
      <c r="G13" s="14"/>
      <c r="H13" s="15">
        <f t="shared" si="0"/>
        <v>11600</v>
      </c>
    </row>
    <row r="14" spans="2:8" x14ac:dyDescent="0.3">
      <c r="B14" s="10" t="s">
        <v>24</v>
      </c>
      <c r="C14" s="10" t="s">
        <v>25</v>
      </c>
      <c r="D14" s="11">
        <v>1</v>
      </c>
      <c r="E14" s="16" t="s">
        <v>23</v>
      </c>
      <c r="F14" s="14">
        <v>5800</v>
      </c>
      <c r="G14" s="14"/>
      <c r="H14" s="15">
        <f t="shared" si="0"/>
        <v>5800</v>
      </c>
    </row>
    <row r="15" spans="2:8" ht="15" customHeight="1" x14ac:dyDescent="0.3">
      <c r="B15" s="10">
        <v>9009432434</v>
      </c>
      <c r="C15" s="10" t="s">
        <v>18</v>
      </c>
      <c r="D15" s="11">
        <v>1</v>
      </c>
      <c r="E15" s="12" t="s">
        <v>26</v>
      </c>
      <c r="F15" s="14">
        <v>18487</v>
      </c>
      <c r="G15" s="14">
        <v>3512</v>
      </c>
      <c r="H15" s="15">
        <f t="shared" si="0"/>
        <v>21999</v>
      </c>
    </row>
    <row r="16" spans="2:8" ht="15" customHeight="1" x14ac:dyDescent="0.3">
      <c r="B16" s="10" t="s">
        <v>27</v>
      </c>
      <c r="C16" s="10" t="s">
        <v>28</v>
      </c>
      <c r="D16" s="11">
        <v>1</v>
      </c>
      <c r="E16" s="12" t="s">
        <v>29</v>
      </c>
      <c r="F16" s="14">
        <v>8403</v>
      </c>
      <c r="G16" s="14">
        <v>1597</v>
      </c>
      <c r="H16" s="15">
        <f t="shared" si="0"/>
        <v>10000</v>
      </c>
    </row>
    <row r="17" spans="2:9" ht="15" customHeight="1" x14ac:dyDescent="0.3">
      <c r="B17" s="10">
        <v>890399900</v>
      </c>
      <c r="C17" s="10" t="s">
        <v>30</v>
      </c>
      <c r="D17" s="11">
        <v>1</v>
      </c>
      <c r="E17" s="12" t="s">
        <v>23</v>
      </c>
      <c r="F17" s="14">
        <v>11600</v>
      </c>
      <c r="G17" s="14"/>
      <c r="H17" s="15">
        <f t="shared" si="0"/>
        <v>11600</v>
      </c>
    </row>
    <row r="18" spans="2:9" ht="15" customHeight="1" x14ac:dyDescent="0.3">
      <c r="B18" s="10">
        <v>860005074</v>
      </c>
      <c r="C18" s="10" t="s">
        <v>31</v>
      </c>
      <c r="D18" s="11">
        <v>1</v>
      </c>
      <c r="E18" s="12" t="s">
        <v>32</v>
      </c>
      <c r="F18" s="14">
        <v>8387</v>
      </c>
      <c r="G18" s="14">
        <v>1593</v>
      </c>
      <c r="H18" s="15">
        <f t="shared" si="0"/>
        <v>9980</v>
      </c>
    </row>
    <row r="19" spans="2:9" ht="15" customHeight="1" x14ac:dyDescent="0.3">
      <c r="B19" s="10">
        <v>1151939515</v>
      </c>
      <c r="C19" s="10" t="s">
        <v>33</v>
      </c>
      <c r="D19" s="11">
        <v>1</v>
      </c>
      <c r="E19" s="12" t="s">
        <v>34</v>
      </c>
      <c r="F19" s="14">
        <v>13000</v>
      </c>
      <c r="G19" s="14"/>
      <c r="H19" s="15">
        <f t="shared" si="0"/>
        <v>13000</v>
      </c>
    </row>
    <row r="20" spans="2:9" ht="15" customHeight="1" x14ac:dyDescent="0.3">
      <c r="B20" s="10">
        <v>1151939515</v>
      </c>
      <c r="C20" s="10" t="s">
        <v>33</v>
      </c>
      <c r="D20" s="11">
        <v>1</v>
      </c>
      <c r="E20" s="12" t="s">
        <v>35</v>
      </c>
      <c r="F20" s="14">
        <v>70000</v>
      </c>
      <c r="G20" s="14"/>
      <c r="H20" s="15">
        <f t="shared" si="0"/>
        <v>70000</v>
      </c>
    </row>
    <row r="21" spans="2:9" ht="15" customHeight="1" x14ac:dyDescent="0.3">
      <c r="B21" s="10"/>
      <c r="C21" s="10" t="s">
        <v>36</v>
      </c>
      <c r="D21" s="11">
        <v>1</v>
      </c>
      <c r="E21" s="12" t="s">
        <v>37</v>
      </c>
      <c r="F21" s="14">
        <v>25000</v>
      </c>
      <c r="G21" s="14"/>
      <c r="H21" s="15">
        <f t="shared" si="0"/>
        <v>25000</v>
      </c>
    </row>
    <row r="22" spans="2:9" ht="15" customHeight="1" x14ac:dyDescent="0.3">
      <c r="B22" s="10">
        <v>148861198</v>
      </c>
      <c r="C22" s="10" t="s">
        <v>38</v>
      </c>
      <c r="D22" s="11">
        <v>1</v>
      </c>
      <c r="E22" s="12" t="s">
        <v>39</v>
      </c>
      <c r="F22" s="14">
        <v>18000</v>
      </c>
      <c r="G22" s="14"/>
      <c r="H22" s="15">
        <f t="shared" si="0"/>
        <v>18000</v>
      </c>
    </row>
    <row r="23" spans="2:9" x14ac:dyDescent="0.3">
      <c r="B23" s="10">
        <v>1151939515</v>
      </c>
      <c r="C23" s="10" t="s">
        <v>33</v>
      </c>
      <c r="D23" s="11">
        <v>1</v>
      </c>
      <c r="E23" s="16" t="s">
        <v>40</v>
      </c>
      <c r="F23" s="14">
        <v>16500</v>
      </c>
      <c r="G23" s="14"/>
      <c r="H23" s="15">
        <f t="shared" si="0"/>
        <v>16500</v>
      </c>
    </row>
    <row r="24" spans="2:9" x14ac:dyDescent="0.3">
      <c r="B24" s="17"/>
      <c r="C24" s="17"/>
      <c r="D24" s="17"/>
      <c r="E24" s="17"/>
      <c r="F24" s="18"/>
      <c r="G24" s="19" t="s">
        <v>41</v>
      </c>
      <c r="H24" s="19">
        <f>SUM(H9:H23)</f>
        <v>239778</v>
      </c>
    </row>
    <row r="25" spans="2:9" x14ac:dyDescent="0.3">
      <c r="B25" s="17"/>
      <c r="C25" s="17"/>
      <c r="D25" s="17"/>
      <c r="E25" s="17"/>
      <c r="F25" s="18"/>
      <c r="G25" s="20" t="s">
        <v>42</v>
      </c>
      <c r="H25" s="20">
        <v>600000</v>
      </c>
    </row>
    <row r="26" spans="2:9" x14ac:dyDescent="0.3">
      <c r="B26" s="17"/>
      <c r="C26" s="17"/>
      <c r="D26" s="17"/>
      <c r="E26" s="17"/>
      <c r="F26" s="18"/>
      <c r="G26" s="21" t="s">
        <v>43</v>
      </c>
      <c r="H26" s="21">
        <f>+H25-H24</f>
        <v>360222</v>
      </c>
    </row>
    <row r="28" spans="2:9" x14ac:dyDescent="0.3">
      <c r="I28" s="22"/>
    </row>
  </sheetData>
  <mergeCells count="2">
    <mergeCell ref="D5:F5"/>
    <mergeCell ref="D6:F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7B532C-EE20-4150-9D0D-190491ECEEF2}"/>
</file>

<file path=customXml/itemProps2.xml><?xml version="1.0" encoding="utf-8"?>
<ds:datastoreItem xmlns:ds="http://schemas.openxmlformats.org/officeDocument/2006/customXml" ds:itemID="{A10F49F2-8220-4357-904B-80728BEAB277}"/>
</file>

<file path=customXml/itemProps3.xml><?xml version="1.0" encoding="utf-8"?>
<ds:datastoreItem xmlns:ds="http://schemas.openxmlformats.org/officeDocument/2006/customXml" ds:itemID="{E813772F-4FC8-48D2-9D5E-B1E786800F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2025-05-12T20:06:56Z</dcterms:created>
  <dcterms:modified xsi:type="dcterms:W3CDTF">2025-05-12T20:15:46Z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