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arenavilacaraballo/Desktop/"/>
    </mc:Choice>
  </mc:AlternateContent>
  <xr:revisionPtr revIDLastSave="0" documentId="13_ncr:1_{8745FA5E-E002-574B-958B-5AC218E66420}" xr6:coauthVersionLast="47" xr6:coauthVersionMax="47" xr10:uidLastSave="{00000000-0000-0000-0000-000000000000}"/>
  <bookViews>
    <workbookView xWindow="740" yWindow="2520" windowWidth="23260" windowHeight="12560" xr2:uid="{D1EB58E2-D8D9-445B-8420-9610306D8A36}"/>
  </bookViews>
  <sheets>
    <sheet name="Legalizacion" sheetId="1" r:id="rId1"/>
    <sheet name="Lista" sheetId="2" r:id="rId2"/>
  </sheets>
  <definedNames>
    <definedName name="_xlnm._FilterDatabase" localSheetId="0" hidden="1">Legalizacion!$A$1:$N$1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1" l="1"/>
  <c r="N8" i="1"/>
  <c r="N3" i="1"/>
  <c r="N4" i="1"/>
  <c r="N5" i="1"/>
  <c r="N6" i="1"/>
  <c r="N7" i="1"/>
  <c r="N2" i="1"/>
  <c r="O13" i="1" l="1"/>
  <c r="P13" i="1" s="1"/>
</calcChain>
</file>

<file path=xl/sharedStrings.xml><?xml version="1.0" encoding="utf-8"?>
<sst xmlns="http://schemas.openxmlformats.org/spreadsheetml/2006/main" count="112" uniqueCount="68">
  <si>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</si>
  <si>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</si>
  <si>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</si>
  <si>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</si>
  <si>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</si>
  <si>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</si>
  <si>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</si>
  <si>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</si>
  <si>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</si>
  <si>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</si>
  <si>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</si>
  <si>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</si>
  <si>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</si>
  <si>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</si>
  <si>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</si>
  <si>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</si>
  <si>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</si>
  <si>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</si>
  <si>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</si>
  <si>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</si>
  <si>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</si>
  <si>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</si>
  <si>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</si>
  <si>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</si>
  <si>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</si>
  <si>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</si>
  <si>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</si>
  <si>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</si>
  <si>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</si>
  <si>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</si>
  <si>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</si>
  <si>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</si>
  <si>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</si>
  <si>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</si>
  <si>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</si>
  <si>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</si>
  <si>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</si>
  <si>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</si>
  <si>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</si>
  <si>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</si>
  <si>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</si>
  <si>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</si>
  <si>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</si>
  <si>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</si>
  <si>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</si>
  <si>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JOHANA QUIÑONES</t>
  </si>
  <si>
    <t>PAGO A PP POR REFERIDO</t>
  </si>
  <si>
    <t>PAGO A PORTERO POR REFERIDO</t>
  </si>
  <si>
    <t>PAGO A COLABORADOR POR REFERIDO</t>
  </si>
  <si>
    <t>CELULAR</t>
  </si>
  <si>
    <t xml:space="preserve">CAJA </t>
  </si>
  <si>
    <t xml:space="preserve">TOTAL </t>
  </si>
  <si>
    <t>BASE</t>
  </si>
  <si>
    <t xml:space="preserve">KAREN PAOLA AVILA </t>
  </si>
  <si>
    <t>KAREN PAOLA AVILA CARABALLO</t>
  </si>
  <si>
    <t>PLAN PORTERO REFERIDOS</t>
  </si>
  <si>
    <t>cartagena</t>
  </si>
  <si>
    <t>referdo portero cap o col</t>
  </si>
  <si>
    <t>barranquilla</t>
  </si>
  <si>
    <t>douglas garzon</t>
  </si>
  <si>
    <t>agosto</t>
  </si>
  <si>
    <t>daniel lopez</t>
  </si>
  <si>
    <t>erick rocha</t>
  </si>
  <si>
    <t>didi</t>
  </si>
  <si>
    <t>contacto</t>
  </si>
  <si>
    <t xml:space="preserve">brigada o contacto </t>
  </si>
  <si>
    <t>daniel asencio</t>
  </si>
  <si>
    <t>mario mendoza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</si>
</sst>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&quot;$&quot;\ #,##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rgb="FF000000"/>
      <name val="Roboto"/>
    </font>
    <font>
      <b/>
      <sz val="12"/>
      <color rgb="FF000000"/>
      <name val="Aptos Narrow"/>
      <family val="2"/>
      <scheme val="minor"/>
    </font>
    <font>
      <sz val="11"/>
      <color theme="1"/>
      <name val="Aptos Narrow"/>
      <scheme val="minor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42" fontId="1" fillId="2" borderId="1" xfId="2" applyFont="1" applyFill="1" applyBorder="1" applyAlignment="1">
      <alignment horizontal="center"/>
    </xf>
    <xf numFmtId="42" fontId="0" fillId="0" borderId="0" xfId="2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4" fontId="0" fillId="0" borderId="1" xfId="0" applyNumberFormat="1" applyBorder="1" applyAlignment="1">
      <alignment horizontal="center"/>
    </xf>
    <xf numFmtId="1" fontId="5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44" fontId="0" fillId="0" borderId="0" xfId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</cellXfs>
  <cellStyles count="3">
    <cellStyle name="Moneda" xfId="1" builtinId="4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P21"/>
  <sheetViews>
    <sheetView tabSelected="1" topLeftCell="F1" zoomScale="90" zoomScaleNormal="90" workbookViewId="0">
      <selection activeCell="I6" sqref="I6"/>
    </sheetView>
  </sheetViews>
  <sheetFormatPr baseColWidth="10" defaultRowHeight="15" x14ac:dyDescent="0.2"/>
  <cols>
    <col min="1" max="1" width="10.83203125" style="8"/>
    <col min="2" max="2" width="19.5" style="15" bestFit="1" customWidth="1"/>
    <col min="3" max="3" width="27.5" customWidth="1"/>
    <col min="4" max="4" width="15.83203125" style="8" customWidth="1"/>
    <col min="5" max="5" width="35" style="8" customWidth="1"/>
    <col min="6" max="6" width="33.6640625" style="8" bestFit="1" customWidth="1"/>
    <col min="7" max="7" width="22.5" style="8" customWidth="1"/>
    <col min="8" max="8" width="16" style="8" customWidth="1"/>
    <col min="9" max="9" width="30.5" style="8" customWidth="1"/>
    <col min="10" max="10" width="16" style="8" customWidth="1"/>
    <col min="11" max="11" width="15" style="8" customWidth="1"/>
    <col min="12" max="12" width="15.5" style="13" customWidth="1"/>
    <col min="13" max="13" width="11.5" style="8" bestFit="1" customWidth="1"/>
    <col min="14" max="14" width="14.6640625" style="8" customWidth="1"/>
    <col min="15" max="15" width="18.33203125" customWidth="1"/>
  </cols>
  <sheetData>
    <row r="1" spans="1:16" x14ac:dyDescent="0.2">
      <c r="A1" s="10" t="s">
        <v>5</v>
      </c>
      <c r="B1" s="14" t="s">
        <v>35</v>
      </c>
      <c r="C1" s="11" t="s">
        <v>36</v>
      </c>
      <c r="D1" s="10" t="s">
        <v>9</v>
      </c>
      <c r="E1" s="10" t="s">
        <v>6</v>
      </c>
      <c r="F1" s="10" t="s">
        <v>7</v>
      </c>
      <c r="G1" s="10" t="s">
        <v>38</v>
      </c>
      <c r="H1" s="10" t="s">
        <v>37</v>
      </c>
      <c r="I1" s="10" t="s">
        <v>0</v>
      </c>
      <c r="J1" s="10" t="s">
        <v>49</v>
      </c>
      <c r="K1" s="10" t="s">
        <v>1</v>
      </c>
      <c r="L1" s="12" t="s">
        <v>2</v>
      </c>
      <c r="M1" s="10" t="s">
        <v>3</v>
      </c>
      <c r="N1" s="10" t="s">
        <v>4</v>
      </c>
    </row>
    <row r="2" spans="1:16" x14ac:dyDescent="0.2">
      <c r="A2" s="1" t="s">
        <v>60</v>
      </c>
      <c r="B2" s="22">
        <v>45897</v>
      </c>
      <c r="C2" s="1" t="s">
        <v>54</v>
      </c>
      <c r="D2" s="1" t="s">
        <v>56</v>
      </c>
      <c r="E2" s="1" t="s">
        <v>55</v>
      </c>
      <c r="F2" s="1" t="s">
        <v>57</v>
      </c>
      <c r="G2" s="21">
        <v>120242</v>
      </c>
      <c r="H2" s="2">
        <v>1143380224</v>
      </c>
      <c r="I2" s="1" t="s">
        <v>59</v>
      </c>
      <c r="J2" s="1">
        <v>3004235251</v>
      </c>
      <c r="K2" s="6">
        <v>1</v>
      </c>
      <c r="L2" s="3">
        <v>270000</v>
      </c>
      <c r="M2" s="6"/>
      <c r="N2" s="3">
        <f>L2</f>
        <v>270000</v>
      </c>
    </row>
    <row r="3" spans="1:16" x14ac:dyDescent="0.2">
      <c r="A3" s="1" t="s">
        <v>60</v>
      </c>
      <c r="B3" s="22">
        <v>45897</v>
      </c>
      <c r="C3" s="1" t="s">
        <v>54</v>
      </c>
      <c r="D3" s="1" t="s">
        <v>56</v>
      </c>
      <c r="E3" s="1" t="s">
        <v>55</v>
      </c>
      <c r="F3" s="1" t="s">
        <v>57</v>
      </c>
      <c r="G3" s="21">
        <v>117953</v>
      </c>
      <c r="H3" s="2">
        <v>1143380224</v>
      </c>
      <c r="I3" s="1" t="s">
        <v>59</v>
      </c>
      <c r="J3" s="1">
        <v>3004235251</v>
      </c>
      <c r="K3" s="6">
        <v>1</v>
      </c>
      <c r="L3" s="3">
        <v>440000</v>
      </c>
      <c r="M3" s="6"/>
      <c r="N3" s="3">
        <f t="shared" ref="N3:N9" si="0">L3</f>
        <v>440000</v>
      </c>
    </row>
    <row r="4" spans="1:16" x14ac:dyDescent="0.2">
      <c r="A4" s="1" t="s">
        <v>60</v>
      </c>
      <c r="B4" s="22">
        <v>45895</v>
      </c>
      <c r="C4" s="1" t="s">
        <v>54</v>
      </c>
      <c r="D4" s="1" t="s">
        <v>58</v>
      </c>
      <c r="E4" s="1" t="s">
        <v>55</v>
      </c>
      <c r="F4" s="1" t="s">
        <v>57</v>
      </c>
      <c r="G4" s="21">
        <v>121734</v>
      </c>
      <c r="H4" s="2">
        <v>1042441726</v>
      </c>
      <c r="I4" s="1" t="s">
        <v>61</v>
      </c>
      <c r="J4" s="1">
        <v>3042548506</v>
      </c>
      <c r="K4" s="6">
        <v>1</v>
      </c>
      <c r="L4" s="3">
        <v>330000</v>
      </c>
      <c r="M4" s="6"/>
      <c r="N4" s="3">
        <f t="shared" si="0"/>
        <v>330000</v>
      </c>
    </row>
    <row r="5" spans="1:16" x14ac:dyDescent="0.2">
      <c r="A5" s="1" t="s">
        <v>60</v>
      </c>
      <c r="B5" s="22">
        <v>45895</v>
      </c>
      <c r="C5" s="1" t="s">
        <v>54</v>
      </c>
      <c r="D5" s="1" t="s">
        <v>58</v>
      </c>
      <c r="E5" s="1" t="s">
        <v>55</v>
      </c>
      <c r="F5" s="1" t="s">
        <v>57</v>
      </c>
      <c r="G5" s="21">
        <v>121734</v>
      </c>
      <c r="H5" s="2">
        <v>1042446205</v>
      </c>
      <c r="I5" s="1" t="s">
        <v>62</v>
      </c>
      <c r="J5" s="1">
        <v>3243684615</v>
      </c>
      <c r="K5" s="6">
        <v>1</v>
      </c>
      <c r="L5" s="3">
        <v>330000</v>
      </c>
      <c r="M5" s="6"/>
      <c r="N5" s="3">
        <f t="shared" si="0"/>
        <v>330000</v>
      </c>
    </row>
    <row r="6" spans="1:16" x14ac:dyDescent="0.2">
      <c r="A6" s="1" t="s">
        <v>60</v>
      </c>
      <c r="B6" s="22">
        <v>45895</v>
      </c>
      <c r="C6" s="1" t="s">
        <v>54</v>
      </c>
      <c r="D6" s="1" t="s">
        <v>58</v>
      </c>
      <c r="E6" s="1" t="s">
        <v>55</v>
      </c>
      <c r="F6" s="1" t="s">
        <v>57</v>
      </c>
      <c r="G6" s="21">
        <v>121606</v>
      </c>
      <c r="H6" s="2"/>
      <c r="I6" s="1" t="s">
        <v>67</v>
      </c>
      <c r="J6" s="1">
        <v>3147735219</v>
      </c>
      <c r="K6" s="6">
        <v>1</v>
      </c>
      <c r="L6" s="3">
        <v>140000</v>
      </c>
      <c r="M6" s="6"/>
      <c r="N6" s="3">
        <f t="shared" si="0"/>
        <v>140000</v>
      </c>
    </row>
    <row r="7" spans="1:16" x14ac:dyDescent="0.2">
      <c r="A7" s="1" t="s">
        <v>60</v>
      </c>
      <c r="B7" s="22">
        <v>45895</v>
      </c>
      <c r="C7" s="1" t="s">
        <v>54</v>
      </c>
      <c r="D7" s="1" t="s">
        <v>58</v>
      </c>
      <c r="E7" s="1" t="s">
        <v>55</v>
      </c>
      <c r="F7" s="1" t="s">
        <v>57</v>
      </c>
      <c r="G7" s="21">
        <v>120560</v>
      </c>
      <c r="H7" s="2">
        <v>8568923</v>
      </c>
      <c r="I7" s="1" t="s">
        <v>66</v>
      </c>
      <c r="J7" s="1">
        <v>3022676740</v>
      </c>
      <c r="K7" s="6">
        <v>1</v>
      </c>
      <c r="L7" s="3">
        <v>30000</v>
      </c>
      <c r="M7" s="6"/>
      <c r="N7" s="3">
        <f t="shared" si="0"/>
        <v>30000</v>
      </c>
    </row>
    <row r="8" spans="1:16" x14ac:dyDescent="0.2">
      <c r="A8" s="1" t="s">
        <v>60</v>
      </c>
      <c r="B8" s="22">
        <v>45889</v>
      </c>
      <c r="C8" s="1" t="s">
        <v>54</v>
      </c>
      <c r="D8" s="1" t="s">
        <v>58</v>
      </c>
      <c r="E8" s="1" t="s">
        <v>55</v>
      </c>
      <c r="F8" s="1" t="s">
        <v>65</v>
      </c>
      <c r="G8" s="21" t="s">
        <v>64</v>
      </c>
      <c r="H8" s="2"/>
      <c r="I8" s="1" t="s">
        <v>63</v>
      </c>
      <c r="J8" s="1"/>
      <c r="K8" s="6">
        <v>1</v>
      </c>
      <c r="L8" s="3">
        <v>28600</v>
      </c>
      <c r="M8" s="6"/>
      <c r="N8" s="3">
        <f t="shared" si="0"/>
        <v>28600</v>
      </c>
    </row>
    <row r="9" spans="1:16" x14ac:dyDescent="0.2">
      <c r="A9" s="1" t="s">
        <v>60</v>
      </c>
      <c r="B9" s="22">
        <v>45896</v>
      </c>
      <c r="C9" s="1" t="s">
        <v>54</v>
      </c>
      <c r="D9" s="1" t="s">
        <v>58</v>
      </c>
      <c r="E9" s="1" t="s">
        <v>55</v>
      </c>
      <c r="F9" s="1" t="s">
        <v>65</v>
      </c>
      <c r="G9" s="19" t="s">
        <v>64</v>
      </c>
      <c r="H9" s="2"/>
      <c r="I9" s="6" t="s">
        <v>63</v>
      </c>
      <c r="J9" s="1"/>
      <c r="K9" s="1">
        <v>1</v>
      </c>
      <c r="L9" s="3">
        <v>22900</v>
      </c>
      <c r="M9" s="5"/>
      <c r="N9" s="3">
        <f t="shared" si="0"/>
        <v>22900</v>
      </c>
    </row>
    <row r="10" spans="1:16" ht="16" x14ac:dyDescent="0.2">
      <c r="A10" s="1"/>
      <c r="B10" s="22"/>
      <c r="C10" s="1"/>
      <c r="D10" s="1"/>
      <c r="E10" s="1"/>
      <c r="F10" s="1"/>
      <c r="G10" s="20"/>
      <c r="H10" s="2"/>
      <c r="I10" s="1"/>
      <c r="J10" s="6"/>
      <c r="K10" s="1"/>
      <c r="L10" s="3"/>
      <c r="M10" s="3"/>
      <c r="N10" s="3"/>
    </row>
    <row r="11" spans="1:16" ht="16" x14ac:dyDescent="0.2">
      <c r="A11" s="15"/>
      <c r="B11" s="23"/>
      <c r="C11" s="17"/>
      <c r="D11" s="15"/>
      <c r="E11" s="15"/>
      <c r="F11" s="15"/>
      <c r="G11" s="24"/>
      <c r="H11" s="25"/>
      <c r="I11" s="15"/>
      <c r="K11" s="15"/>
      <c r="L11" s="26"/>
      <c r="M11" s="26"/>
      <c r="N11" s="27"/>
    </row>
    <row r="12" spans="1:16" x14ac:dyDescent="0.2">
      <c r="B12" s="16"/>
      <c r="C12" s="17"/>
      <c r="N12" s="9" t="s">
        <v>52</v>
      </c>
      <c r="O12" s="6" t="s">
        <v>51</v>
      </c>
      <c r="P12" s="6" t="s">
        <v>50</v>
      </c>
    </row>
    <row r="13" spans="1:16" x14ac:dyDescent="0.2">
      <c r="N13" s="7">
        <v>1500000</v>
      </c>
      <c r="O13" s="7">
        <f>SUM(N2:N11)</f>
        <v>1591500</v>
      </c>
      <c r="P13" s="7">
        <f>+N13-O13</f>
        <v>-91500</v>
      </c>
    </row>
    <row r="17" spans="8:14" x14ac:dyDescent="0.2">
      <c r="N17" s="18"/>
    </row>
    <row r="21" spans="8:14" ht="17" x14ac:dyDescent="0.2">
      <c r="H21" s="4"/>
    </row>
  </sheetData>
  <autoFilter ref="A1:N1" xr:uid="{B61D718F-99CB-4C18-9EEB-8F11ACE89B6E}">
    <sortState xmlns:xlrd2="http://schemas.microsoft.com/office/spreadsheetml/2017/richdata2" ref="A2:N17">
      <sortCondition ref="G1:G17"/>
    </sortState>
  </autoFilter>
  <phoneticPr fontId="2" type="noConversion"/>
  <pageMargins left="0.7" right="0.7" top="0.75" bottom="0.75" header="0.3" footer="0.3"/>
  <pageSetup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D13:D1048576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A13:A1048576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C13:C1048576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E23:E1048576 E13:E15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C5" sqref="C5"/>
    </sheetView>
  </sheetViews>
  <sheetFormatPr baseColWidth="10" defaultRowHeight="15" x14ac:dyDescent="0.2"/>
  <cols>
    <col min="2" max="2" width="14.1640625" bestFit="1" customWidth="1"/>
    <col min="3" max="3" width="20.83203125" bestFit="1" customWidth="1"/>
  </cols>
  <sheetData>
    <row r="1" spans="1:9" x14ac:dyDescent="0.2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2">
      <c r="A2" t="s">
        <v>10</v>
      </c>
      <c r="B2" t="s">
        <v>22</v>
      </c>
      <c r="C2" t="s">
        <v>30</v>
      </c>
      <c r="I2" t="s">
        <v>39</v>
      </c>
    </row>
    <row r="3" spans="1:9" x14ac:dyDescent="0.2">
      <c r="A3" t="s">
        <v>11</v>
      </c>
      <c r="B3" t="s">
        <v>23</v>
      </c>
      <c r="C3" t="s">
        <v>31</v>
      </c>
      <c r="I3" t="s">
        <v>40</v>
      </c>
    </row>
    <row r="4" spans="1:9" x14ac:dyDescent="0.2">
      <c r="A4" t="s">
        <v>12</v>
      </c>
      <c r="B4" t="s">
        <v>24</v>
      </c>
      <c r="C4" t="s">
        <v>32</v>
      </c>
      <c r="I4" t="s">
        <v>41</v>
      </c>
    </row>
    <row r="5" spans="1:9" x14ac:dyDescent="0.2">
      <c r="A5" t="s">
        <v>13</v>
      </c>
      <c r="B5" t="s">
        <v>25</v>
      </c>
      <c r="C5" t="s">
        <v>33</v>
      </c>
      <c r="I5" t="s">
        <v>42</v>
      </c>
    </row>
    <row r="6" spans="1:9" x14ac:dyDescent="0.2">
      <c r="A6" t="s">
        <v>14</v>
      </c>
      <c r="B6" t="s">
        <v>26</v>
      </c>
      <c r="C6" t="s">
        <v>34</v>
      </c>
      <c r="I6" t="s">
        <v>43</v>
      </c>
    </row>
    <row r="7" spans="1:9" x14ac:dyDescent="0.2">
      <c r="A7" t="s">
        <v>15</v>
      </c>
      <c r="B7" t="s">
        <v>27</v>
      </c>
      <c r="C7" t="s">
        <v>46</v>
      </c>
      <c r="I7" t="s">
        <v>45</v>
      </c>
    </row>
    <row r="8" spans="1:9" x14ac:dyDescent="0.2">
      <c r="A8" t="s">
        <v>16</v>
      </c>
      <c r="B8" t="s">
        <v>28</v>
      </c>
      <c r="C8" t="s">
        <v>47</v>
      </c>
      <c r="I8" t="s">
        <v>44</v>
      </c>
    </row>
    <row r="9" spans="1:9" x14ac:dyDescent="0.2">
      <c r="A9" t="s">
        <v>17</v>
      </c>
      <c r="B9" t="s">
        <v>29</v>
      </c>
      <c r="C9" t="s">
        <v>48</v>
      </c>
      <c r="I9" t="s">
        <v>53</v>
      </c>
    </row>
    <row r="10" spans="1:9" x14ac:dyDescent="0.2">
      <c r="A10" t="s">
        <v>18</v>
      </c>
    </row>
    <row r="11" spans="1:9" x14ac:dyDescent="0.2">
      <c r="A11" t="s">
        <v>19</v>
      </c>
    </row>
    <row r="12" spans="1:9" x14ac:dyDescent="0.2">
      <c r="A12" t="s">
        <v>20</v>
      </c>
    </row>
    <row r="13" spans="1:9" x14ac:dyDescent="0.2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AC9C8F7-81EE-4928-9D00-CBFAFB890295}"/>
</file>

<file path=customXml/itemProps2.xml><?xml version="1.0" encoding="utf-8"?>
<ds:datastoreItem xmlns:ds="http://schemas.openxmlformats.org/officeDocument/2006/customXml" ds:itemID="{1D059DC5-32E5-426B-A684-5A8EC651CD7C}"/>
</file>

<file path=customXml/itemProps3.xml><?xml version="1.0" encoding="utf-8"?>
<ds:datastoreItem xmlns:ds="http://schemas.openxmlformats.org/officeDocument/2006/customXml" ds:itemID="{9D24E4A1-D3F2-4231-9042-567A15E077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Legalizacion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karenavi0123@gmail.com</cp:lastModifiedBy>
  <dcterms:created xsi:type="dcterms:W3CDTF">2024-01-16T15:06:49Z</dcterms:created>
  <dcterms:modified xsi:type="dcterms:W3CDTF">2025-08-29T01:09:16Z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