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DFA47C55-1483-7748-B9ED-584874764BEC}" xr6:coauthVersionLast="47" xr6:coauthVersionMax="47" xr10:uidLastSave="{00000000-0000-0000-0000-000000000000}"/>
  <bookViews>
    <workbookView xWindow="0" yWindow="2720" windowWidth="21340" windowHeight="122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O12" i="1" s="1"/>
  <c r="P12" i="1" s="1"/>
  <c r="L3" i="1"/>
  <c r="L4" i="1"/>
  <c r="L5" i="1"/>
  <c r="L6" i="1"/>
  <c r="L7" i="1"/>
  <c r="L8" i="1"/>
  <c r="L2" i="1"/>
</calcChain>
</file>

<file path=xl/sharedStrings.xml><?xml version="1.0" encoding="utf-8"?>
<sst xmlns="http://schemas.openxmlformats.org/spreadsheetml/2006/main" count="116" uniqueCount="70">
  <si>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</si>
  <si>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</si>
  <si>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</si>
  <si>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</si>
  <si>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</si>
  <si>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</si>
  <si>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</si>
  <si>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</si>
  <si>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</si>
  <si>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</si>
  <si>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</si>
  <si>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</si>
  <si>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</si>
  <si>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</si>
  <si>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</si>
  <si>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</si>
  <si>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</si>
  <si>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</si>
  <si>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</si>
  <si>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</si>
  <si>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</si>
  <si>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</si>
  <si>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</si>
  <si>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</si>
  <si>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</si>
  <si>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</si>
  <si>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</si>
  <si>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</si>
  <si>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</si>
  <si>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</si>
  <si>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</si>
  <si>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</si>
  <si>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</si>
  <si>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</si>
  <si>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</si>
  <si>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</si>
  <si>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</si>
  <si>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</si>
  <si>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</si>
  <si>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</si>
  <si>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</si>
  <si>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</si>
  <si>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</si>
  <si>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</si>
  <si>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</si>
  <si>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</si>
  <si>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</si>
  <si>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</si>
  <si>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</si>
  <si>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</si>
  <si>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</si>
  <si>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</si>
  <si>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</si>
  <si>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</si>
  <si>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KAREN PAOLA AVILA </t>
  </si>
  <si>
    <t>KAREN PAOLA AVILA CARABALLO</t>
  </si>
  <si>
    <t>REFRIGERIOS PLAN PORTERO</t>
  </si>
  <si>
    <t>CONTACTO REFERIDO</t>
  </si>
  <si>
    <t>601 580 1398</t>
  </si>
  <si>
    <t>PLAN PORTERO REFERIDOS</t>
  </si>
  <si>
    <t>PP REFERIDO</t>
  </si>
  <si>
    <t>didi</t>
  </si>
  <si>
    <t>DATO - RECIBO DE CAJA</t>
  </si>
  <si>
    <t>carlos de la cruz</t>
  </si>
  <si>
    <t>jairo lara</t>
  </si>
  <si>
    <t>richar gutierrez</t>
  </si>
  <si>
    <t>DEIVI DE LA HOZ</t>
  </si>
  <si>
    <t>ORLANDO NAVARRO</t>
  </si>
  <si>
    <t>FACTURA MAKRO</t>
  </si>
  <si>
    <t>MAKRO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</si>
</sst>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1" xfId="2" applyFont="1" applyFill="1" applyBorder="1" applyAlignment="1">
      <alignment horizontal="center" vertic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0"/>
  <sheetViews>
    <sheetView tabSelected="1" workbookViewId="0">
      <selection activeCell="A2" sqref="A2:A9"/>
    </sheetView>
  </sheetViews>
  <sheetFormatPr baseColWidth="10" defaultRowHeight="15" x14ac:dyDescent="0.2"/>
  <cols>
    <col min="1" max="1" width="10.83203125" style="10"/>
    <col min="2" max="2" width="19.5" style="18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6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17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4" t="s">
        <v>2</v>
      </c>
      <c r="M1" s="12" t="s">
        <v>3</v>
      </c>
      <c r="N1" s="12" t="s">
        <v>4</v>
      </c>
    </row>
    <row r="2" spans="1:16" x14ac:dyDescent="0.2">
      <c r="A2" s="1" t="s">
        <v>14</v>
      </c>
      <c r="B2" s="2">
        <v>45784</v>
      </c>
      <c r="C2" s="1" t="s">
        <v>55</v>
      </c>
      <c r="D2" s="1" t="s">
        <v>53</v>
      </c>
      <c r="E2" s="7" t="s">
        <v>56</v>
      </c>
      <c r="F2" s="1" t="s">
        <v>57</v>
      </c>
      <c r="G2" s="22" t="s">
        <v>62</v>
      </c>
      <c r="H2" s="3">
        <v>901626763</v>
      </c>
      <c r="I2" s="7" t="s">
        <v>61</v>
      </c>
      <c r="J2" s="1" t="s">
        <v>58</v>
      </c>
      <c r="K2" s="1">
        <v>1</v>
      </c>
      <c r="L2" s="15">
        <f>N2</f>
        <v>48920</v>
      </c>
      <c r="M2" s="6"/>
      <c r="N2" s="4">
        <v>48920</v>
      </c>
    </row>
    <row r="3" spans="1:16" x14ac:dyDescent="0.2">
      <c r="A3" s="1" t="s">
        <v>14</v>
      </c>
      <c r="B3" s="2">
        <v>45783</v>
      </c>
      <c r="C3" s="1" t="s">
        <v>55</v>
      </c>
      <c r="D3" s="1" t="s">
        <v>53</v>
      </c>
      <c r="E3" s="7" t="s">
        <v>56</v>
      </c>
      <c r="F3" s="1" t="s">
        <v>57</v>
      </c>
      <c r="G3" s="22" t="s">
        <v>62</v>
      </c>
      <c r="H3" s="3">
        <v>901626763</v>
      </c>
      <c r="I3" s="7" t="s">
        <v>61</v>
      </c>
      <c r="J3" s="1" t="s">
        <v>58</v>
      </c>
      <c r="K3" s="1">
        <v>1</v>
      </c>
      <c r="L3" s="15">
        <f>N3</f>
        <v>48920</v>
      </c>
      <c r="M3" s="4"/>
      <c r="N3" s="4">
        <v>48920</v>
      </c>
    </row>
    <row r="4" spans="1:16" x14ac:dyDescent="0.2">
      <c r="A4" s="1" t="s">
        <v>14</v>
      </c>
      <c r="B4" s="2">
        <v>45783</v>
      </c>
      <c r="C4" s="1" t="s">
        <v>55</v>
      </c>
      <c r="D4" s="1" t="s">
        <v>53</v>
      </c>
      <c r="E4" s="1" t="s">
        <v>59</v>
      </c>
      <c r="F4" s="7" t="s">
        <v>60</v>
      </c>
      <c r="G4" s="1">
        <v>101619</v>
      </c>
      <c r="H4" s="1">
        <v>101619</v>
      </c>
      <c r="I4" s="1" t="s">
        <v>63</v>
      </c>
      <c r="J4" s="1">
        <v>3113521532</v>
      </c>
      <c r="K4" s="1">
        <v>1</v>
      </c>
      <c r="L4" s="15">
        <f t="shared" ref="L4:L8" si="0">N4</f>
        <v>95000</v>
      </c>
      <c r="M4" s="4"/>
      <c r="N4" s="4">
        <v>95000</v>
      </c>
    </row>
    <row r="5" spans="1:16" x14ac:dyDescent="0.2">
      <c r="A5" s="1" t="s">
        <v>14</v>
      </c>
      <c r="B5" s="2">
        <v>45783</v>
      </c>
      <c r="C5" s="1" t="s">
        <v>55</v>
      </c>
      <c r="D5" s="7" t="s">
        <v>53</v>
      </c>
      <c r="E5" s="1" t="s">
        <v>59</v>
      </c>
      <c r="F5" s="7" t="s">
        <v>60</v>
      </c>
      <c r="G5" s="7">
        <v>108347</v>
      </c>
      <c r="H5" s="7">
        <v>108347</v>
      </c>
      <c r="I5" s="7" t="s">
        <v>64</v>
      </c>
      <c r="J5" s="7">
        <v>3014775455</v>
      </c>
      <c r="K5" s="7">
        <v>1</v>
      </c>
      <c r="L5" s="15">
        <f t="shared" si="0"/>
        <v>150000</v>
      </c>
      <c r="M5" s="7"/>
      <c r="N5" s="4">
        <v>150000</v>
      </c>
    </row>
    <row r="6" spans="1:16" x14ac:dyDescent="0.2">
      <c r="A6" s="1" t="s">
        <v>14</v>
      </c>
      <c r="B6" s="2">
        <v>45783</v>
      </c>
      <c r="C6" s="1" t="s">
        <v>55</v>
      </c>
      <c r="D6" s="7" t="s">
        <v>53</v>
      </c>
      <c r="E6" s="1" t="s">
        <v>59</v>
      </c>
      <c r="F6" s="7" t="s">
        <v>60</v>
      </c>
      <c r="G6" s="3">
        <v>112193</v>
      </c>
      <c r="H6" s="3">
        <v>112193</v>
      </c>
      <c r="I6" s="1" t="s">
        <v>65</v>
      </c>
      <c r="J6" s="1">
        <v>3044716498</v>
      </c>
      <c r="K6" s="7">
        <v>1</v>
      </c>
      <c r="L6" s="15">
        <f t="shared" si="0"/>
        <v>197000</v>
      </c>
      <c r="M6" s="7"/>
      <c r="N6" s="4">
        <v>197000</v>
      </c>
    </row>
    <row r="7" spans="1:16" x14ac:dyDescent="0.2">
      <c r="A7" s="1" t="s">
        <v>14</v>
      </c>
      <c r="B7" s="2">
        <v>45775</v>
      </c>
      <c r="C7" s="1" t="s">
        <v>55</v>
      </c>
      <c r="D7" s="1" t="s">
        <v>53</v>
      </c>
      <c r="E7" s="1" t="s">
        <v>59</v>
      </c>
      <c r="F7" s="1" t="s">
        <v>60</v>
      </c>
      <c r="G7" s="3">
        <v>119320</v>
      </c>
      <c r="H7" s="3">
        <v>119320</v>
      </c>
      <c r="I7" s="1" t="s">
        <v>66</v>
      </c>
      <c r="J7" s="1">
        <v>3004933785</v>
      </c>
      <c r="K7" s="1">
        <v>1</v>
      </c>
      <c r="L7" s="15">
        <f t="shared" si="0"/>
        <v>220000</v>
      </c>
      <c r="M7" s="4"/>
      <c r="N7" s="4">
        <v>220000</v>
      </c>
    </row>
    <row r="8" spans="1:16" ht="17" x14ac:dyDescent="0.2">
      <c r="A8" s="1" t="s">
        <v>14</v>
      </c>
      <c r="B8" s="2">
        <v>45772</v>
      </c>
      <c r="C8" s="1" t="s">
        <v>55</v>
      </c>
      <c r="D8" s="1" t="s">
        <v>53</v>
      </c>
      <c r="E8" s="1" t="s">
        <v>59</v>
      </c>
      <c r="F8" s="7" t="s">
        <v>60</v>
      </c>
      <c r="G8" s="9" t="s">
        <v>62</v>
      </c>
      <c r="H8" s="3"/>
      <c r="I8" s="1" t="s">
        <v>67</v>
      </c>
      <c r="J8" s="7">
        <v>3226748669</v>
      </c>
      <c r="K8" s="1">
        <v>1</v>
      </c>
      <c r="L8" s="15">
        <f t="shared" si="0"/>
        <v>24500</v>
      </c>
      <c r="M8" s="4"/>
      <c r="N8" s="4">
        <v>24500</v>
      </c>
    </row>
    <row r="9" spans="1:16" x14ac:dyDescent="0.2">
      <c r="A9" s="1" t="s">
        <v>14</v>
      </c>
      <c r="B9" s="2">
        <v>45784</v>
      </c>
      <c r="C9" s="1" t="s">
        <v>55</v>
      </c>
      <c r="D9" s="7" t="s">
        <v>53</v>
      </c>
      <c r="E9" s="7" t="s">
        <v>56</v>
      </c>
      <c r="F9" s="7" t="s">
        <v>31</v>
      </c>
      <c r="G9" s="22" t="s">
        <v>68</v>
      </c>
      <c r="H9" s="3">
        <v>9000592385</v>
      </c>
      <c r="I9" s="7" t="s">
        <v>69</v>
      </c>
      <c r="J9" s="1">
        <v>3091912</v>
      </c>
      <c r="K9" s="7">
        <v>1</v>
      </c>
      <c r="L9" s="15">
        <v>169750</v>
      </c>
      <c r="M9" s="7"/>
      <c r="N9" s="4">
        <f>L9</f>
        <v>169750</v>
      </c>
      <c r="O9" s="10"/>
      <c r="P9" s="10"/>
    </row>
    <row r="10" spans="1:16" x14ac:dyDescent="0.2">
      <c r="A10" s="7"/>
      <c r="B10" s="2"/>
      <c r="C10" s="1"/>
      <c r="D10" s="7"/>
      <c r="E10" s="7"/>
      <c r="F10" s="7"/>
      <c r="G10" s="7"/>
      <c r="H10" s="7"/>
      <c r="I10" s="7"/>
      <c r="J10" s="7"/>
      <c r="K10" s="7"/>
      <c r="L10" s="15"/>
      <c r="M10" s="7"/>
      <c r="N10" s="4"/>
      <c r="O10" s="10"/>
      <c r="P10" s="10"/>
    </row>
    <row r="11" spans="1:16" x14ac:dyDescent="0.2">
      <c r="B11" s="19"/>
      <c r="C11" s="20"/>
      <c r="N11" s="11" t="s">
        <v>52</v>
      </c>
      <c r="O11" s="7" t="s">
        <v>51</v>
      </c>
      <c r="P11" s="7" t="s">
        <v>50</v>
      </c>
    </row>
    <row r="12" spans="1:16" x14ac:dyDescent="0.2">
      <c r="N12" s="8">
        <v>1500000</v>
      </c>
      <c r="O12" s="8">
        <f>SUM(N2:N10)</f>
        <v>954090</v>
      </c>
      <c r="P12" s="8">
        <f>+N12-O12</f>
        <v>545910</v>
      </c>
    </row>
    <row r="16" spans="1:16" x14ac:dyDescent="0.2">
      <c r="N16" s="21"/>
    </row>
    <row r="20" spans="8:8" ht="17" x14ac:dyDescent="0.2">
      <c r="H20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E22:E1048576 E12:E14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54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C8A651-6414-4780-8572-D84342F133C6}"/>
</file>

<file path=customXml/itemProps2.xml><?xml version="1.0" encoding="utf-8"?>
<ds:datastoreItem xmlns:ds="http://schemas.openxmlformats.org/officeDocument/2006/customXml" ds:itemID="{76738930-599F-4794-A5E4-9B26C4CFB3B1}"/>
</file>

<file path=customXml/itemProps3.xml><?xml version="1.0" encoding="utf-8"?>
<ds:datastoreItem xmlns:ds="http://schemas.openxmlformats.org/officeDocument/2006/customXml" ds:itemID="{FBD4FFFA-4CAE-418E-8ED4-36652BB576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2025-05-09T11:13:35Z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