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4B48E7F-2E33-E548-8A63-DB43AA32C87A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6" i="1"/>
  <c r="N8" i="1"/>
  <c r="N4" i="1"/>
  <c r="N2" i="1"/>
  <c r="N3" i="1"/>
  <c r="O11" i="1" l="1"/>
  <c r="P11" i="1" s="1"/>
</calcChain>
</file>

<file path=xl/sharedStrings.xml><?xml version="1.0" encoding="utf-8"?>
<sst xmlns="http://schemas.openxmlformats.org/spreadsheetml/2006/main" count="110" uniqueCount="70">
  <si>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</si>
  <si>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</si>
  <si>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</si>
  <si>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</si>
  <si>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</si>
  <si>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</si>
  <si>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</si>
  <si>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</si>
  <si>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</si>
  <si>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</si>
  <si>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</si>
  <si>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</si>
  <si>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</si>
  <si>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</si>
  <si>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</si>
  <si>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</si>
  <si>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</si>
  <si>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</si>
  <si>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</si>
  <si>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</si>
  <si>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</si>
  <si>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</si>
  <si>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</si>
  <si>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</si>
  <si>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</si>
  <si>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</si>
  <si>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</si>
  <si>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</si>
  <si>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</si>
  <si>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</si>
  <si>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</si>
  <si>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</si>
  <si>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</si>
  <si>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</si>
  <si>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</si>
  <si>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</si>
  <si>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</si>
  <si>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</si>
  <si>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</si>
  <si>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</si>
  <si>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</si>
  <si>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</si>
  <si>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</si>
  <si>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</si>
  <si>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</si>
  <si>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</si>
  <si>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</si>
  <si>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</si>
  <si>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</si>
  <si>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</si>
  <si>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</si>
  <si>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</si>
  <si>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</si>
  <si>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</si>
  <si>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</si>
  <si>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KAREN PAOLA AVILA </t>
  </si>
  <si>
    <t>KAREN PAOLA AVILA CARABALLO</t>
  </si>
  <si>
    <t>Abril</t>
  </si>
  <si>
    <t>WILLIAN MIRANDA</t>
  </si>
  <si>
    <t>REFRIGERIOS PLAN PORTERO</t>
  </si>
  <si>
    <t>MAKRO</t>
  </si>
  <si>
    <t xml:space="preserve">CONTACTO CAPTACION </t>
  </si>
  <si>
    <t>CONTACTO REFERIDO</t>
  </si>
  <si>
    <t>VIERYS AVENDANO</t>
  </si>
  <si>
    <t>MARLON JOSE CERA</t>
  </si>
  <si>
    <t>CARTAGENA</t>
  </si>
  <si>
    <t>DIDI</t>
  </si>
  <si>
    <t>AMDY PORTACIO</t>
  </si>
  <si>
    <t>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</si>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</sst>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1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9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20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5" t="s">
        <v>2</v>
      </c>
      <c r="M1" s="12" t="s">
        <v>3</v>
      </c>
      <c r="N1" s="12" t="s">
        <v>4</v>
      </c>
    </row>
    <row r="2" spans="1:16" ht="16" x14ac:dyDescent="0.2">
      <c r="A2" s="1" t="s">
        <v>68</v>
      </c>
      <c r="B2" s="2">
        <v>45744</v>
      </c>
      <c r="C2" s="1" t="s">
        <v>56</v>
      </c>
      <c r="D2" s="1" t="s">
        <v>53</v>
      </c>
      <c r="E2" s="1" t="s">
        <v>61</v>
      </c>
      <c r="F2" s="7" t="s">
        <v>62</v>
      </c>
      <c r="G2" s="9"/>
      <c r="H2" s="3">
        <v>55308009</v>
      </c>
      <c r="I2" s="1" t="s">
        <v>63</v>
      </c>
      <c r="J2" s="1">
        <v>3017385427</v>
      </c>
      <c r="K2" s="1">
        <v>1</v>
      </c>
      <c r="L2" s="17">
        <v>60000</v>
      </c>
      <c r="M2" s="6"/>
      <c r="N2" s="4">
        <f>L2+M2</f>
        <v>60000</v>
      </c>
    </row>
    <row r="3" spans="1:16" ht="16" x14ac:dyDescent="0.2">
      <c r="A3" s="1" t="s">
        <v>69</v>
      </c>
      <c r="B3" s="2">
        <v>45744</v>
      </c>
      <c r="C3" s="1" t="s">
        <v>56</v>
      </c>
      <c r="D3" s="1" t="s">
        <v>53</v>
      </c>
      <c r="E3" s="1" t="s">
        <v>61</v>
      </c>
      <c r="F3" s="7" t="s">
        <v>62</v>
      </c>
      <c r="G3" s="9"/>
      <c r="H3" s="3">
        <v>8774278</v>
      </c>
      <c r="I3" s="1" t="s">
        <v>64</v>
      </c>
      <c r="J3" s="1">
        <v>3232321481</v>
      </c>
      <c r="K3" s="1">
        <v>1</v>
      </c>
      <c r="L3" s="16">
        <v>30000</v>
      </c>
      <c r="M3" s="4"/>
      <c r="N3" s="4">
        <f>L3+M3</f>
        <v>30000</v>
      </c>
    </row>
    <row r="4" spans="1:16" ht="16" x14ac:dyDescent="0.2">
      <c r="A4" s="1" t="s">
        <v>68</v>
      </c>
      <c r="B4" s="2">
        <v>45745</v>
      </c>
      <c r="C4" s="1" t="s">
        <v>56</v>
      </c>
      <c r="D4" s="1" t="s">
        <v>53</v>
      </c>
      <c r="E4" s="1" t="s">
        <v>59</v>
      </c>
      <c r="F4" s="1" t="s">
        <v>31</v>
      </c>
      <c r="G4" s="9"/>
      <c r="H4" s="3">
        <v>9000592385</v>
      </c>
      <c r="I4" s="1" t="s">
        <v>60</v>
      </c>
      <c r="J4" s="1">
        <v>3091912</v>
      </c>
      <c r="K4" s="1">
        <v>1</v>
      </c>
      <c r="L4" s="16">
        <v>184129</v>
      </c>
      <c r="M4" s="4">
        <v>34987</v>
      </c>
      <c r="N4" s="4">
        <f>L4+M4</f>
        <v>219116</v>
      </c>
    </row>
    <row r="5" spans="1:16" x14ac:dyDescent="0.2">
      <c r="A5" s="7" t="s">
        <v>68</v>
      </c>
      <c r="B5" s="2">
        <v>45745</v>
      </c>
      <c r="C5" s="1" t="s">
        <v>56</v>
      </c>
      <c r="D5" s="7" t="s">
        <v>65</v>
      </c>
      <c r="E5" s="1" t="s">
        <v>59</v>
      </c>
      <c r="F5" s="7" t="s">
        <v>31</v>
      </c>
      <c r="G5" s="7"/>
      <c r="H5" s="7">
        <v>900276962</v>
      </c>
      <c r="I5" s="7" t="s">
        <v>54</v>
      </c>
      <c r="J5" s="7">
        <v>18000120201</v>
      </c>
      <c r="K5" s="7">
        <v>1</v>
      </c>
      <c r="L5" s="18">
        <v>9190</v>
      </c>
      <c r="M5" s="7">
        <v>460</v>
      </c>
      <c r="N5" s="4">
        <f>L5+M5</f>
        <v>9650</v>
      </c>
    </row>
    <row r="6" spans="1:16" x14ac:dyDescent="0.2">
      <c r="A6" s="7" t="s">
        <v>68</v>
      </c>
      <c r="B6" s="2">
        <v>45745</v>
      </c>
      <c r="C6" s="1" t="s">
        <v>56</v>
      </c>
      <c r="D6" s="7" t="s">
        <v>65</v>
      </c>
      <c r="E6" s="1" t="s">
        <v>59</v>
      </c>
      <c r="F6" s="7" t="s">
        <v>31</v>
      </c>
      <c r="G6" s="7"/>
      <c r="H6" s="7">
        <v>900276962</v>
      </c>
      <c r="I6" s="7" t="s">
        <v>54</v>
      </c>
      <c r="J6" s="7">
        <v>18000120201</v>
      </c>
      <c r="K6" s="7">
        <v>1</v>
      </c>
      <c r="L6" s="18">
        <v>76782</v>
      </c>
      <c r="M6" s="7">
        <v>14588</v>
      </c>
      <c r="N6" s="4">
        <f>L6+M6</f>
        <v>91370</v>
      </c>
    </row>
    <row r="7" spans="1:16" ht="16" x14ac:dyDescent="0.2">
      <c r="A7" s="1" t="s">
        <v>57</v>
      </c>
      <c r="B7" s="2">
        <v>45749</v>
      </c>
      <c r="C7" s="1" t="s">
        <v>56</v>
      </c>
      <c r="D7" s="1" t="s">
        <v>53</v>
      </c>
      <c r="E7" s="1" t="s">
        <v>59</v>
      </c>
      <c r="F7" s="7" t="s">
        <v>31</v>
      </c>
      <c r="G7" s="9"/>
      <c r="H7" s="3"/>
      <c r="I7" s="1" t="s">
        <v>66</v>
      </c>
      <c r="J7" s="1"/>
      <c r="K7" s="1">
        <v>1</v>
      </c>
      <c r="L7" s="16">
        <v>28156</v>
      </c>
      <c r="M7" s="4"/>
      <c r="N7" s="4">
        <f>L7+M7</f>
        <v>28156</v>
      </c>
    </row>
    <row r="8" spans="1:16" ht="16" x14ac:dyDescent="0.2">
      <c r="A8" s="1" t="s">
        <v>57</v>
      </c>
      <c r="B8" s="2">
        <v>45750</v>
      </c>
      <c r="C8" s="1" t="s">
        <v>56</v>
      </c>
      <c r="D8" s="1" t="s">
        <v>53</v>
      </c>
      <c r="E8" s="14" t="s">
        <v>47</v>
      </c>
      <c r="F8" s="7" t="s">
        <v>58</v>
      </c>
      <c r="G8" s="9">
        <v>118486</v>
      </c>
      <c r="H8" s="3"/>
      <c r="I8" s="7" t="s">
        <v>58</v>
      </c>
      <c r="J8" s="1">
        <v>3185217804</v>
      </c>
      <c r="K8" s="1">
        <v>1</v>
      </c>
      <c r="L8" s="16">
        <v>95000</v>
      </c>
      <c r="M8" s="4"/>
      <c r="N8" s="4">
        <f>L8+M8</f>
        <v>95000</v>
      </c>
    </row>
    <row r="9" spans="1:16" x14ac:dyDescent="0.2">
      <c r="A9" s="7" t="s">
        <v>57</v>
      </c>
      <c r="B9" s="2">
        <v>45750</v>
      </c>
      <c r="C9" s="1" t="s">
        <v>56</v>
      </c>
      <c r="D9" s="7" t="s">
        <v>53</v>
      </c>
      <c r="E9" s="1" t="s">
        <v>61</v>
      </c>
      <c r="F9" s="7" t="s">
        <v>62</v>
      </c>
      <c r="G9" s="7"/>
      <c r="H9" s="7">
        <v>1041694050</v>
      </c>
      <c r="I9" s="7" t="s">
        <v>67</v>
      </c>
      <c r="J9" s="7">
        <v>3145094059</v>
      </c>
      <c r="K9" s="7">
        <v>1</v>
      </c>
      <c r="L9" s="18">
        <v>30000</v>
      </c>
      <c r="M9" s="7">
        <v>0</v>
      </c>
      <c r="N9" s="4">
        <f>L9+M9</f>
        <v>30000</v>
      </c>
    </row>
    <row r="10" spans="1:16" x14ac:dyDescent="0.2">
      <c r="N10" s="11" t="s">
        <v>52</v>
      </c>
      <c r="O10" s="7" t="s">
        <v>51</v>
      </c>
      <c r="P10" s="7" t="s">
        <v>50</v>
      </c>
    </row>
    <row r="11" spans="1:16" x14ac:dyDescent="0.2">
      <c r="N11" s="8">
        <v>1500000</v>
      </c>
      <c r="O11" s="8">
        <f>SUM(N2:N7)</f>
        <v>438292</v>
      </c>
      <c r="P11" s="8">
        <f>+N11-O11</f>
        <v>1061708</v>
      </c>
    </row>
    <row r="19" spans="8:8" ht="17" x14ac:dyDescent="0.2">
      <c r="H19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1D519B-079C-4BD8-A74F-BA94027C408B}"/>
</file>

<file path=customXml/itemProps2.xml><?xml version="1.0" encoding="utf-8"?>
<ds:datastoreItem xmlns:ds="http://schemas.openxmlformats.org/officeDocument/2006/customXml" ds:itemID="{A53FB873-0E10-4E4F-9F86-7BED6526098C}"/>
</file>

<file path=customXml/itemProps3.xml><?xml version="1.0" encoding="utf-8"?>
<ds:datastoreItem xmlns:ds="http://schemas.openxmlformats.org/officeDocument/2006/customXml" ds:itemID="{A426B79A-0E18-4558-A0B0-1E7DA3DC1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2025-04-03T22:33:27Z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