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F5C23411-1F05-4EF0-8E3E-C8D86B44EB89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N22" i="1" s="1"/>
  <c r="K29" i="1" l="1"/>
  <c r="K30" i="1" s="1"/>
</calcChain>
</file>

<file path=xl/sharedStrings.xml><?xml version="1.0" encoding="utf-8"?>
<sst xmlns="http://schemas.openxmlformats.org/spreadsheetml/2006/main" count="133" uniqueCount="75">
  <si>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</si>
  <si>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</si>
  <si>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</si>
  <si>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</si>
  <si>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</si>
  <si>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</si>
  <si>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</si>
  <si>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</si>
  <si>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</si>
  <si>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</si>
  <si>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</si>
  <si>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</si>
  <si>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</si>
  <si>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</si>
  <si>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</si>
  <si>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</si>
  <si>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</si>
  <si>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</si>
  <si>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</si>
  <si>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</si>
  <si>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</si>
  <si>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</si>
  <si>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</si>
  <si>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</si>
  <si>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</si>
  <si>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</si>
  <si>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</si>
  <si>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</si>
  <si>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</si>
  <si>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</si>
  <si>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</si>
  <si>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</si>
  <si>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</si>
  <si>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</si>
  <si>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</si>
  <si>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</si>
  <si>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</si>
  <si>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</si>
  <si>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</si>
  <si>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</si>
  <si>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</si>
  <si>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</si>
  <si>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</si>
  <si>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</si>
  <si>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</si>
  <si>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</si>
  <si>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</si>
  <si>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</si>
  <si>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</si>
  <si>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</si>
  <si>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</si>
  <si>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</si>
  <si>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</si>
  <si>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</si>
  <si>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</si>
  <si>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</si>
  <si>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</si>
  <si>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</si>
  <si>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</si>
  <si>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</si>
  <si>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</si>
  <si>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</si>
  <si>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</si>
  <si>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</si>
  <si>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</si>
  <si>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</si>
  <si>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>COMISION PORTERO POR DATOS</t>
  </si>
  <si>
    <t>JOSE CARDONA</t>
  </si>
  <si>
    <t>PAGO COMISION POR CAPTACION</t>
  </si>
  <si>
    <t>ANTONI RUIZ</t>
  </si>
  <si>
    <t>PAGO COMISION POR COLOCAION</t>
  </si>
  <si>
    <t>YEISON FERNANDO BAÑOL</t>
  </si>
  <si>
    <t>ESTEFANY MORALES</t>
  </si>
  <si>
    <t>JOSE MARTINEZ</t>
  </si>
  <si>
    <t>CRISTIAN MONTES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</si>
</sst>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1" applyFill="1" applyBorder="1" applyAlignment="1">
      <alignment horizontal="left"/>
    </xf>
    <xf numFmtId="0" fontId="3" fillId="2" borderId="2" xfId="0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1" xfId="1" applyFont="1" applyFill="1" applyBorder="1" applyAlignment="1">
      <alignment horizontal="left"/>
    </xf>
    <xf numFmtId="164" fontId="3" fillId="2" borderId="1" xfId="0" applyNumberFormat="1" applyFont="1" applyFill="1" applyBorder="1"/>
    <xf numFmtId="0" fontId="3" fillId="2" borderId="0" xfId="0" applyFont="1" applyFill="1"/>
    <xf numFmtId="164" fontId="3" fillId="2" borderId="0" xfId="0" applyNumberFormat="1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1" applyFont="1" applyFill="1" applyBorder="1" applyAlignment="1">
      <alignment horizontal="left"/>
    </xf>
    <xf numFmtId="0" fontId="4" fillId="2" borderId="2" xfId="0" applyFont="1" applyFill="1" applyBorder="1"/>
    <xf numFmtId="164" fontId="4" fillId="2" borderId="1" xfId="0" applyNumberFormat="1" applyFont="1" applyFill="1" applyBorder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3" borderId="0" xfId="0" applyFont="1" applyFill="1"/>
    <xf numFmtId="164" fontId="5" fillId="3" borderId="0" xfId="0" applyNumberFormat="1" applyFont="1" applyFill="1"/>
    <xf numFmtId="0" fontId="3" fillId="4" borderId="0" xfId="0" applyFont="1" applyFill="1"/>
    <xf numFmtId="165" fontId="3" fillId="4" borderId="0" xfId="0" applyNumberFormat="1" applyFont="1" applyFill="1"/>
    <xf numFmtId="0" fontId="3" fillId="5" borderId="0" xfId="0" applyFont="1" applyFill="1"/>
    <xf numFmtId="6" fontId="3" fillId="5" borderId="0" xfId="0" applyNumberFormat="1" applyFont="1" applyFill="1"/>
    <xf numFmtId="0" fontId="0" fillId="2" borderId="1" xfId="0" applyFill="1" applyBorder="1" applyAlignment="1">
      <alignment horizontal="right"/>
    </xf>
    <xf numFmtId="0" fontId="0" fillId="2" borderId="1" xfId="1" applyFont="1" applyFill="1" applyBorder="1" applyAlignment="1">
      <alignment horizontal="left"/>
    </xf>
    <xf numFmtId="0" fontId="0" fillId="2" borderId="2" xfId="0" applyFill="1" applyBorder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31"/>
  <sheetViews>
    <sheetView tabSelected="1" zoomScale="80" zoomScaleNormal="80" workbookViewId="0">
      <selection activeCell="G5" sqref="G5"/>
    </sheetView>
  </sheetViews>
  <sheetFormatPr baseColWidth="10" defaultRowHeight="14.5" x14ac:dyDescent="0.35"/>
  <cols>
    <col min="1" max="1" width="11.54296875" style="26" customWidth="1"/>
    <col min="2" max="2" width="22.6328125" style="26" customWidth="1"/>
    <col min="3" max="3" width="17.81640625" style="26" customWidth="1"/>
    <col min="4" max="4" width="11.08984375" style="26" bestFit="1" customWidth="1"/>
    <col min="5" max="5" width="21.08984375" style="26" bestFit="1" customWidth="1"/>
    <col min="6" max="6" width="76.453125" style="26" bestFit="1" customWidth="1"/>
    <col min="7" max="7" width="16.08984375" style="26" customWidth="1"/>
    <col min="8" max="8" width="16.7265625" style="27" customWidth="1"/>
    <col min="9" max="9" width="40.81640625" style="26" customWidth="1"/>
    <col min="10" max="10" width="26.81640625" style="26" customWidth="1"/>
    <col min="11" max="11" width="18.26953125" style="26" customWidth="1"/>
    <col min="12" max="12" width="27.54296875" style="26" customWidth="1"/>
    <col min="13" max="13" width="14.81640625" style="26" bestFit="1" customWidth="1"/>
    <col min="14" max="14" width="25.26953125" style="26" customWidth="1"/>
    <col min="15" max="15" width="33.1796875" style="26" customWidth="1"/>
    <col min="16" max="16" width="17.26953125" style="26" customWidth="1"/>
    <col min="17" max="17" width="21.54296875" style="26" customWidth="1"/>
    <col min="18" max="18" width="21" style="26" customWidth="1"/>
    <col min="19" max="16384" width="10.90625" style="26"/>
  </cols>
  <sheetData>
    <row r="1" spans="1:18" x14ac:dyDescent="0.35">
      <c r="A1" s="24" t="s">
        <v>5</v>
      </c>
      <c r="B1" s="24" t="s">
        <v>35</v>
      </c>
      <c r="C1" s="24" t="s">
        <v>36</v>
      </c>
      <c r="D1" s="24" t="s">
        <v>9</v>
      </c>
      <c r="E1" s="24" t="s">
        <v>6</v>
      </c>
      <c r="F1" s="24" t="s">
        <v>7</v>
      </c>
      <c r="G1" s="24" t="s">
        <v>38</v>
      </c>
      <c r="H1" s="25" t="s">
        <v>37</v>
      </c>
      <c r="I1" s="24" t="s">
        <v>0</v>
      </c>
      <c r="J1" s="24" t="s">
        <v>49</v>
      </c>
      <c r="K1" s="24" t="s">
        <v>1</v>
      </c>
      <c r="L1" s="24" t="s">
        <v>2</v>
      </c>
      <c r="M1" s="24" t="s">
        <v>3</v>
      </c>
      <c r="N1" s="24" t="s">
        <v>4</v>
      </c>
    </row>
    <row r="2" spans="1:18" s="16" customFormat="1" x14ac:dyDescent="0.35">
      <c r="A2" s="10" t="s">
        <v>20</v>
      </c>
      <c r="B2" s="11">
        <v>45990</v>
      </c>
      <c r="C2" s="12" t="s">
        <v>64</v>
      </c>
      <c r="D2" s="12" t="s">
        <v>27</v>
      </c>
      <c r="E2" s="10" t="s">
        <v>32</v>
      </c>
      <c r="F2" s="12" t="s">
        <v>55</v>
      </c>
      <c r="G2" s="10"/>
      <c r="H2" s="13">
        <v>101007261</v>
      </c>
      <c r="I2" s="14" t="s">
        <v>56</v>
      </c>
      <c r="J2" s="7">
        <v>3217268268</v>
      </c>
      <c r="K2" s="7"/>
      <c r="L2" s="15">
        <v>120000</v>
      </c>
      <c r="M2" s="15"/>
      <c r="N2" s="15">
        <v>120000</v>
      </c>
      <c r="R2" s="17"/>
    </row>
    <row r="3" spans="1:18" s="16" customFormat="1" ht="16" customHeight="1" x14ac:dyDescent="0.35">
      <c r="A3" s="10" t="s">
        <v>20</v>
      </c>
      <c r="B3" s="11">
        <v>45990</v>
      </c>
      <c r="C3" s="12" t="s">
        <v>64</v>
      </c>
      <c r="D3" s="12" t="s">
        <v>27</v>
      </c>
      <c r="E3" s="10" t="s">
        <v>46</v>
      </c>
      <c r="F3" s="12" t="s">
        <v>66</v>
      </c>
      <c r="G3" s="10"/>
      <c r="H3" s="35">
        <v>10028834</v>
      </c>
      <c r="I3" s="36" t="s">
        <v>67</v>
      </c>
      <c r="J3" s="37">
        <v>3214138143</v>
      </c>
      <c r="K3" s="37"/>
      <c r="L3" s="2">
        <v>30000</v>
      </c>
      <c r="M3" s="2"/>
      <c r="N3" s="2">
        <v>30000</v>
      </c>
      <c r="R3" s="17"/>
    </row>
    <row r="4" spans="1:18" s="16" customFormat="1" x14ac:dyDescent="0.35">
      <c r="A4" s="10" t="s">
        <v>21</v>
      </c>
      <c r="B4" s="11">
        <v>45994</v>
      </c>
      <c r="C4" s="12" t="s">
        <v>64</v>
      </c>
      <c r="D4" s="12" t="s">
        <v>27</v>
      </c>
      <c r="E4" s="10" t="s">
        <v>47</v>
      </c>
      <c r="F4" s="12" t="s">
        <v>68</v>
      </c>
      <c r="G4" s="10">
        <v>122183</v>
      </c>
      <c r="H4" s="13">
        <v>1010215</v>
      </c>
      <c r="I4" s="14" t="s">
        <v>69</v>
      </c>
      <c r="J4" s="7"/>
      <c r="K4" s="7"/>
      <c r="L4" s="15">
        <v>250000</v>
      </c>
      <c r="M4" s="15"/>
      <c r="N4" s="15">
        <v>250000</v>
      </c>
      <c r="R4" s="17"/>
    </row>
    <row r="5" spans="1:18" s="16" customFormat="1" x14ac:dyDescent="0.35">
      <c r="A5" s="10" t="s">
        <v>21</v>
      </c>
      <c r="B5" s="11">
        <v>45997</v>
      </c>
      <c r="C5" s="12" t="s">
        <v>64</v>
      </c>
      <c r="D5" s="12" t="s">
        <v>27</v>
      </c>
      <c r="E5" s="10" t="s">
        <v>32</v>
      </c>
      <c r="F5" s="12" t="s">
        <v>55</v>
      </c>
      <c r="G5" s="10"/>
      <c r="H5" s="13">
        <v>101007261</v>
      </c>
      <c r="I5" s="14" t="s">
        <v>56</v>
      </c>
      <c r="J5" s="7">
        <v>3217268268</v>
      </c>
      <c r="K5" s="7"/>
      <c r="L5" s="15">
        <v>120000</v>
      </c>
      <c r="M5" s="15"/>
      <c r="N5" s="15">
        <v>120000</v>
      </c>
      <c r="R5" s="17"/>
    </row>
    <row r="6" spans="1:18" s="16" customFormat="1" x14ac:dyDescent="0.35">
      <c r="A6" s="10" t="s">
        <v>21</v>
      </c>
      <c r="B6" s="11">
        <v>46001</v>
      </c>
      <c r="C6" s="12" t="s">
        <v>64</v>
      </c>
      <c r="D6" s="12" t="s">
        <v>27</v>
      </c>
      <c r="E6" s="10" t="s">
        <v>47</v>
      </c>
      <c r="F6" s="12" t="s">
        <v>70</v>
      </c>
      <c r="G6" s="10">
        <v>122183</v>
      </c>
      <c r="H6" s="1">
        <v>1110591193</v>
      </c>
      <c r="I6" s="1" t="s">
        <v>71</v>
      </c>
      <c r="J6" s="10"/>
      <c r="K6" s="7"/>
      <c r="L6" s="15">
        <v>250000</v>
      </c>
      <c r="M6" s="15"/>
      <c r="N6" s="15">
        <v>250000</v>
      </c>
      <c r="R6" s="17"/>
    </row>
    <row r="7" spans="1:18" s="16" customFormat="1" x14ac:dyDescent="0.35">
      <c r="A7" s="10" t="s">
        <v>21</v>
      </c>
      <c r="B7" s="11">
        <v>46001</v>
      </c>
      <c r="C7" s="12" t="s">
        <v>64</v>
      </c>
      <c r="D7" s="12" t="s">
        <v>27</v>
      </c>
      <c r="E7" s="10" t="s">
        <v>47</v>
      </c>
      <c r="F7" s="12" t="s">
        <v>70</v>
      </c>
      <c r="G7" s="10">
        <v>122593</v>
      </c>
      <c r="H7" s="1">
        <v>1010069140</v>
      </c>
      <c r="I7" s="1" t="s">
        <v>72</v>
      </c>
      <c r="J7" s="10">
        <v>3012234295</v>
      </c>
      <c r="K7" s="7"/>
      <c r="L7" s="15">
        <v>165000</v>
      </c>
      <c r="M7" s="15"/>
      <c r="N7" s="15">
        <v>165000</v>
      </c>
      <c r="R7" s="17"/>
    </row>
    <row r="8" spans="1:18" s="16" customFormat="1" x14ac:dyDescent="0.35">
      <c r="A8" s="10" t="s">
        <v>21</v>
      </c>
      <c r="B8" s="11">
        <v>46001</v>
      </c>
      <c r="C8" s="12" t="s">
        <v>64</v>
      </c>
      <c r="D8" s="12" t="s">
        <v>27</v>
      </c>
      <c r="E8" s="10" t="s">
        <v>47</v>
      </c>
      <c r="F8" s="12" t="s">
        <v>70</v>
      </c>
      <c r="G8" s="10">
        <v>122783</v>
      </c>
      <c r="H8" s="13">
        <v>1004121500</v>
      </c>
      <c r="I8" s="14" t="s">
        <v>73</v>
      </c>
      <c r="J8" s="10">
        <v>3167235697</v>
      </c>
      <c r="K8" s="10"/>
      <c r="L8" s="15">
        <v>135000</v>
      </c>
      <c r="M8" s="15"/>
      <c r="N8" s="15">
        <v>135000</v>
      </c>
    </row>
    <row r="9" spans="1:18" s="16" customFormat="1" x14ac:dyDescent="0.35">
      <c r="A9" s="10" t="s">
        <v>21</v>
      </c>
      <c r="B9" s="11">
        <v>46001</v>
      </c>
      <c r="C9" s="12" t="s">
        <v>64</v>
      </c>
      <c r="D9" s="12" t="s">
        <v>27</v>
      </c>
      <c r="E9" s="10" t="s">
        <v>47</v>
      </c>
      <c r="F9" s="12" t="s">
        <v>70</v>
      </c>
      <c r="G9" s="10">
        <v>123250</v>
      </c>
      <c r="H9" s="13">
        <v>1004528356</v>
      </c>
      <c r="I9" s="14" t="s">
        <v>74</v>
      </c>
      <c r="J9" s="7">
        <v>3218849320</v>
      </c>
      <c r="K9" s="7"/>
      <c r="L9" s="15">
        <v>140000</v>
      </c>
      <c r="M9" s="15"/>
      <c r="N9" s="15">
        <v>140000</v>
      </c>
    </row>
    <row r="10" spans="1:18" s="16" customFormat="1" x14ac:dyDescent="0.35">
      <c r="A10" s="10"/>
      <c r="B10" s="11"/>
      <c r="C10" s="12"/>
      <c r="D10" s="12"/>
      <c r="E10" s="10"/>
      <c r="F10" s="12"/>
      <c r="G10" s="10"/>
      <c r="H10" s="13"/>
      <c r="I10" s="14"/>
      <c r="J10" s="10"/>
      <c r="K10" s="10"/>
      <c r="L10" s="15"/>
      <c r="M10" s="15"/>
      <c r="N10" s="15"/>
    </row>
    <row r="11" spans="1:18" s="16" customFormat="1" x14ac:dyDescent="0.35">
      <c r="A11" s="10"/>
      <c r="B11" s="11"/>
      <c r="C11" s="12"/>
      <c r="D11" s="12"/>
      <c r="E11" s="10"/>
      <c r="F11" s="12"/>
      <c r="G11" s="10"/>
      <c r="H11" s="13"/>
      <c r="I11" s="14"/>
      <c r="J11" s="10"/>
      <c r="K11" s="10"/>
      <c r="L11" s="15"/>
      <c r="M11" s="15"/>
      <c r="N11" s="15"/>
    </row>
    <row r="12" spans="1:18" s="16" customFormat="1" x14ac:dyDescent="0.35">
      <c r="A12" s="10"/>
      <c r="B12" s="11"/>
      <c r="C12" s="12"/>
      <c r="D12" s="12"/>
      <c r="E12" s="10"/>
      <c r="F12" s="12"/>
      <c r="G12" s="10"/>
      <c r="H12" s="13"/>
      <c r="I12" s="14"/>
      <c r="J12" s="7"/>
      <c r="K12" s="7"/>
      <c r="L12" s="15"/>
      <c r="M12" s="15"/>
      <c r="N12" s="15"/>
    </row>
    <row r="13" spans="1:18" s="16" customFormat="1" x14ac:dyDescent="0.35">
      <c r="A13" s="10"/>
      <c r="B13" s="11"/>
      <c r="C13" s="12"/>
      <c r="D13" s="12"/>
      <c r="E13" s="10"/>
      <c r="F13" s="12"/>
      <c r="G13" s="10"/>
      <c r="H13" s="13"/>
      <c r="I13" s="14"/>
      <c r="J13" s="7"/>
      <c r="K13" s="7"/>
      <c r="L13" s="15"/>
      <c r="M13" s="15"/>
      <c r="N13" s="15"/>
    </row>
    <row r="14" spans="1:18" s="16" customFormat="1" x14ac:dyDescent="0.35">
      <c r="A14" s="10"/>
      <c r="B14" s="11"/>
      <c r="C14" s="12"/>
      <c r="D14" s="12"/>
      <c r="E14" s="10"/>
      <c r="F14" s="12"/>
      <c r="G14" s="10"/>
      <c r="H14" s="13"/>
      <c r="I14" s="14"/>
      <c r="J14" s="7"/>
      <c r="K14" s="7"/>
      <c r="L14" s="15"/>
      <c r="M14" s="15"/>
      <c r="N14" s="15"/>
    </row>
    <row r="15" spans="1:18" s="16" customFormat="1" x14ac:dyDescent="0.35">
      <c r="A15" s="10"/>
      <c r="B15" s="11"/>
      <c r="C15" s="12"/>
      <c r="D15" s="12"/>
      <c r="E15" s="10"/>
      <c r="F15" s="12"/>
      <c r="G15" s="10"/>
      <c r="H15" s="13"/>
      <c r="I15" s="14"/>
      <c r="J15" s="13"/>
      <c r="K15" s="10"/>
      <c r="L15" s="15"/>
      <c r="M15" s="15"/>
      <c r="N15" s="15"/>
    </row>
    <row r="16" spans="1:18" s="16" customFormat="1" x14ac:dyDescent="0.35">
      <c r="A16" s="10"/>
      <c r="B16" s="11"/>
      <c r="C16" s="12"/>
      <c r="D16" s="12"/>
      <c r="E16" s="10"/>
      <c r="F16" s="12"/>
      <c r="G16" s="10"/>
      <c r="H16" s="13"/>
      <c r="I16" s="14"/>
      <c r="J16" s="10"/>
      <c r="K16" s="10"/>
      <c r="L16" s="15"/>
      <c r="M16" s="15"/>
      <c r="N16" s="15"/>
    </row>
    <row r="17" spans="1:14" s="16" customFormat="1" x14ac:dyDescent="0.35">
      <c r="A17" s="10"/>
      <c r="B17" s="11"/>
      <c r="C17" s="12"/>
      <c r="D17" s="12"/>
      <c r="E17" s="10"/>
      <c r="F17" s="12"/>
      <c r="G17" s="10"/>
      <c r="H17" s="13"/>
      <c r="I17" s="14"/>
      <c r="J17" s="10"/>
      <c r="K17" s="10"/>
      <c r="L17" s="15"/>
      <c r="M17" s="15"/>
      <c r="N17" s="15"/>
    </row>
    <row r="18" spans="1:14" s="16" customFormat="1" x14ac:dyDescent="0.35">
      <c r="A18" s="10"/>
      <c r="B18" s="11"/>
      <c r="C18" s="12"/>
      <c r="D18" s="12"/>
      <c r="E18" s="10"/>
      <c r="F18" s="12"/>
      <c r="G18" s="10"/>
      <c r="H18" s="13"/>
      <c r="I18" s="14"/>
      <c r="J18" s="10"/>
      <c r="K18" s="10"/>
      <c r="L18" s="15"/>
      <c r="M18" s="15"/>
      <c r="N18" s="15"/>
    </row>
    <row r="19" spans="1:14" s="16" customFormat="1" x14ac:dyDescent="0.35">
      <c r="A19" s="10"/>
      <c r="B19" s="11"/>
      <c r="C19" s="12"/>
      <c r="D19" s="12"/>
      <c r="E19" s="10"/>
      <c r="F19" s="12"/>
      <c r="G19" s="10"/>
      <c r="H19" s="13"/>
      <c r="I19" s="14"/>
      <c r="J19" s="10"/>
      <c r="K19" s="10"/>
      <c r="L19" s="15"/>
      <c r="M19" s="15"/>
      <c r="N19" s="15"/>
    </row>
    <row r="20" spans="1:14" s="16" customFormat="1" x14ac:dyDescent="0.35">
      <c r="A20" s="10"/>
      <c r="B20" s="11"/>
      <c r="C20" s="12"/>
      <c r="D20" s="12"/>
      <c r="E20" s="10"/>
      <c r="F20" s="12"/>
      <c r="G20" s="10"/>
      <c r="H20" s="13"/>
      <c r="I20" s="14"/>
      <c r="J20" s="10"/>
      <c r="K20" s="10"/>
      <c r="L20" s="15"/>
      <c r="M20" s="15"/>
      <c r="N20" s="15"/>
    </row>
    <row r="21" spans="1:14" s="16" customFormat="1" x14ac:dyDescent="0.35">
      <c r="A21" s="10"/>
      <c r="B21" s="11"/>
      <c r="C21" s="12"/>
      <c r="D21" s="12"/>
      <c r="E21" s="10"/>
      <c r="F21" s="12"/>
      <c r="G21" s="10"/>
      <c r="H21" s="13"/>
      <c r="I21" s="14"/>
      <c r="J21" s="10"/>
      <c r="K21" s="10"/>
      <c r="L21" s="15"/>
      <c r="M21" s="15"/>
      <c r="N21" s="15"/>
    </row>
    <row r="22" spans="1:14" x14ac:dyDescent="0.35">
      <c r="L22" s="15"/>
      <c r="M22" s="15"/>
      <c r="N22" s="15">
        <f>N23</f>
        <v>1210000</v>
      </c>
    </row>
    <row r="23" spans="1:14" x14ac:dyDescent="0.35">
      <c r="N23" s="28">
        <f>SUM(N2:N21)</f>
        <v>1210000</v>
      </c>
    </row>
    <row r="29" spans="1:14" x14ac:dyDescent="0.35">
      <c r="J29" s="29" t="s">
        <v>51</v>
      </c>
      <c r="K29" s="30">
        <f>N22</f>
        <v>1210000</v>
      </c>
    </row>
    <row r="30" spans="1:14" x14ac:dyDescent="0.35">
      <c r="J30" s="31" t="s">
        <v>52</v>
      </c>
      <c r="K30" s="32">
        <f>K31-K29</f>
        <v>290000</v>
      </c>
    </row>
    <row r="31" spans="1:14" x14ac:dyDescent="0.35">
      <c r="J31" s="33" t="s">
        <v>53</v>
      </c>
      <c r="K31" s="34">
        <v>1500000</v>
      </c>
    </row>
  </sheetData>
  <autoFilter ref="A1:N1" xr:uid="{B61D718F-99CB-4C18-9EEB-8F11ACE89B6E}"/>
  <sortState xmlns:xlrd2="http://schemas.microsoft.com/office/spreadsheetml/2017/richdata2" ref="A2:N5">
    <sortCondition ref="B2:B5"/>
  </sortState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D26:D1048576 D22:D23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4" t="s">
        <v>13</v>
      </c>
      <c r="B1" s="3">
        <v>45749</v>
      </c>
      <c r="C1" s="5" t="s">
        <v>64</v>
      </c>
      <c r="D1" s="5" t="s">
        <v>27</v>
      </c>
      <c r="E1" s="1" t="s">
        <v>34</v>
      </c>
      <c r="F1" s="5" t="s">
        <v>59</v>
      </c>
      <c r="G1" s="4"/>
      <c r="H1" s="9" t="s">
        <v>60</v>
      </c>
      <c r="I1" s="6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3">
        <v>45754</v>
      </c>
      <c r="C2" s="5" t="s">
        <v>64</v>
      </c>
      <c r="D2" s="5" t="s">
        <v>27</v>
      </c>
      <c r="E2" s="1" t="s">
        <v>34</v>
      </c>
      <c r="F2" s="5" t="s">
        <v>62</v>
      </c>
      <c r="G2" s="4"/>
      <c r="H2" s="8">
        <v>9009432434</v>
      </c>
      <c r="I2" s="6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L11"/>
  <sheetViews>
    <sheetView workbookViewId="0">
      <selection sqref="A1:I1"/>
    </sheetView>
  </sheetViews>
  <sheetFormatPr baseColWidth="10" defaultRowHeight="14.5" x14ac:dyDescent="0.35"/>
  <cols>
    <col min="1" max="1" width="17.7265625" bestFit="1" customWidth="1"/>
    <col min="3" max="3" width="11.453125" bestFit="1" customWidth="1"/>
    <col min="4" max="4" width="14.54296875" bestFit="1" customWidth="1"/>
  </cols>
  <sheetData>
    <row r="1" spans="1:12" x14ac:dyDescent="0.35">
      <c r="A1" s="19" t="s">
        <v>55</v>
      </c>
      <c r="B1" s="18"/>
      <c r="C1" s="20">
        <v>101007261</v>
      </c>
      <c r="D1" s="21" t="s">
        <v>56</v>
      </c>
      <c r="E1" s="22">
        <v>3217268268</v>
      </c>
      <c r="F1" s="22"/>
      <c r="G1" s="23">
        <v>120000</v>
      </c>
      <c r="H1" s="23"/>
      <c r="I1" s="23">
        <v>120000</v>
      </c>
    </row>
    <row r="2" spans="1:12" x14ac:dyDescent="0.35">
      <c r="C2" s="13" t="s">
        <v>57</v>
      </c>
      <c r="D2" s="14" t="s">
        <v>58</v>
      </c>
    </row>
    <row r="11" spans="1:12" x14ac:dyDescent="0.35">
      <c r="A11" s="12" t="s">
        <v>64</v>
      </c>
      <c r="B11" s="12" t="s">
        <v>27</v>
      </c>
      <c r="C11" s="10"/>
      <c r="D11" s="12" t="s">
        <v>65</v>
      </c>
      <c r="E11" s="10"/>
      <c r="F11" s="13">
        <v>101007261</v>
      </c>
      <c r="G11" s="14" t="s">
        <v>56</v>
      </c>
      <c r="H11" s="7">
        <v>3217268268</v>
      </c>
      <c r="I11" s="7"/>
      <c r="J11" s="15">
        <v>120000</v>
      </c>
      <c r="K11" s="15"/>
      <c r="L11" s="15">
        <v>120000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F176A-1A6F-4C99-9B15-63466AB4E733}">
          <x14:formula1>
            <xm:f>Lista!$I$2:$I$16</xm:f>
          </x14:formula1>
          <xm:sqref>A11</xm:sqref>
        </x14:dataValidation>
        <x14:dataValidation type="list" allowBlank="1" showInputMessage="1" showErrorMessage="1" xr:uid="{DCD03227-5857-4A1E-8EA1-8A28D2126B0F}">
          <x14:formula1>
            <xm:f>Lista!$C$2:$C$16</xm:f>
          </x14:formula1>
          <xm:sqref>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4600F1-F382-4FCA-A821-86CB2C38A9EF}"/>
</file>

<file path=customXml/itemProps2.xml><?xml version="1.0" encoding="utf-8"?>
<ds:datastoreItem xmlns:ds="http://schemas.openxmlformats.org/officeDocument/2006/customXml" ds:itemID="{30A65203-FB10-4466-A1FC-508D5375F9BF}"/>
</file>

<file path=customXml/itemProps3.xml><?xml version="1.0" encoding="utf-8"?>
<ds:datastoreItem xmlns:ds="http://schemas.openxmlformats.org/officeDocument/2006/customXml" ds:itemID="{7F01DDF3-66A5-4555-A410-66B6055036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2025-12-12T15:52:02Z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