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johanna_quinones_bienco_com_co/Documents/Datos Equipo Viejo/LEGALIZACION PLAN PORTERO/"/>
    </mc:Choice>
  </mc:AlternateContent>
  <xr:revisionPtr revIDLastSave="103" documentId="8_{54B48E76-DE60-44ED-8CED-11E2648C200E}" xr6:coauthVersionLast="47" xr6:coauthVersionMax="47" xr10:uidLastSave="{ACB4061B-C2E5-4EAA-B1F4-C928CFEA9A32}"/>
  <bookViews>
    <workbookView xWindow="-120" yWindow="-120" windowWidth="20730" windowHeight="11160" xr2:uid="{D1EB58E2-D8D9-445B-8420-9610306D8A36}"/>
  </bookViews>
  <sheets>
    <sheet name="CALI SUR " sheetId="1" r:id="rId1"/>
    <sheet name="CALI NORTE" sheetId="3" r:id="rId2"/>
    <sheet name="Lis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8" i="1"/>
  <c r="M2" i="1"/>
  <c r="M3" i="1"/>
  <c r="M4" i="1"/>
  <c r="M5" i="1"/>
  <c r="M6" i="1"/>
  <c r="M7" i="1"/>
  <c r="M4" i="3" l="1"/>
  <c r="M5" i="3"/>
  <c r="M6" i="3"/>
  <c r="M7" i="3"/>
  <c r="M8" i="3"/>
  <c r="M9" i="3"/>
  <c r="M10" i="3"/>
  <c r="M11" i="3"/>
  <c r="M3" i="3"/>
  <c r="M12" i="1" l="1"/>
</calcChain>
</file>

<file path=xl/sharedStrings.xml><?xml version="1.0" encoding="utf-8"?>
<sst xmlns="http://schemas.openxmlformats.org/spreadsheetml/2006/main" count="156" uniqueCount="75">
  <si>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</si>
  <si>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</si>
  <si>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</si>
  <si>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</si>
  <si>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</si>
  <si>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</si>
  <si>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</si>
  <si>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</si>
  <si>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</si>
  <si>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</si>
  <si>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</si>
  <si>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</si>
  <si>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</si>
  <si>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</si>
  <si>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</si>
  <si>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</si>
  <si>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</si>
  <si>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</si>
  <si>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</si>
  <si>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</si>
  <si>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</si>
  <si>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</si>
  <si>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</si>
  <si>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</si>
  <si>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</si>
  <si>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</si>
  <si>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</si>
  <si>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</si>
  <si>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</si>
  <si>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</si>
  <si>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</si>
  <si>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</si>
  <si>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</si>
  <si>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</si>
  <si>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</si>
  <si>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</si>
  <si>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</si>
  <si>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</si>
  <si>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</si>
  <si>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</si>
  <si>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</si>
  <si>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</si>
  <si>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</si>
  <si>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</si>
  <si>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</si>
  <si>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</si>
  <si>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</si>
  <si>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</si>
  <si>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</si>
  <si>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900319753-3</t>
  </si>
  <si>
    <t>PRICESMART</t>
  </si>
  <si>
    <t>RAFAEL SUAREZ</t>
  </si>
  <si>
    <t xml:space="preserve">CAJA </t>
  </si>
  <si>
    <t>TOTAL GASTOS</t>
  </si>
  <si>
    <t>PLAN PORTERO CR PALOMINO - GUABINAS</t>
  </si>
  <si>
    <t>LURY QUINTERO</t>
  </si>
  <si>
    <t>PLAN PORTERO</t>
  </si>
  <si>
    <t>ABRIR CERRADURA INM NUNCA SUBIO A COMERCIAL</t>
  </si>
  <si>
    <t>JAMES ORTIZ</t>
  </si>
  <si>
    <t>MIRAFLORES-SAN ANTONIO-SANTA FE-LA FLORA- BOSQUE</t>
  </si>
  <si>
    <t>ASEO 2 INMUEBLES ABANDONO NUNCA SUBIO A COMERCIAL</t>
  </si>
  <si>
    <t>5644 - 71807</t>
  </si>
  <si>
    <t>VALERIA SANCHEZ</t>
  </si>
  <si>
    <t>PLAN REFERIR SI PAGA</t>
  </si>
  <si>
    <t>JHON JAIRO FERNANDEZ</t>
  </si>
  <si>
    <t>COMPRA REFRIGERIOS</t>
  </si>
  <si>
    <t>REFERIDO PROPIETARIO SEPIA</t>
  </si>
  <si>
    <t>ANDRES FELIPE VARGAS</t>
  </si>
  <si>
    <t xml:space="preserve">ASEO 71004 </t>
  </si>
  <si>
    <t>JENNYN APARICIO</t>
  </si>
  <si>
    <t>ELABORACION STICKER VELAS PARA ENTREGAR A PORTEROS</t>
  </si>
  <si>
    <t>LINA PATRICIA ROMAN</t>
  </si>
  <si>
    <t>FERNANDO MARTINEZ</t>
  </si>
  <si>
    <t>REFERIR SI PAGA TERRAZAS DE CAÑASGORDAS</t>
  </si>
  <si>
    <t xml:space="preserve">VOLANTEO Y TOMA DE DATOS ZONA SUR - CALDAS, CAPRI, VALLE DE LILI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</si>
</sst>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164" fontId="0" fillId="0" borderId="0" xfId="0" applyNumberFormat="1"/>
    <xf numFmtId="164" fontId="5" fillId="0" borderId="1" xfId="1" applyNumberFormat="1" applyFont="1" applyBorder="1"/>
    <xf numFmtId="0" fontId="5" fillId="0" borderId="4" xfId="0" applyFont="1" applyBorder="1"/>
    <xf numFmtId="0" fontId="5" fillId="0" borderId="8" xfId="0" applyFont="1" applyBorder="1"/>
    <xf numFmtId="164" fontId="5" fillId="0" borderId="8" xfId="1" applyNumberFormat="1" applyFont="1" applyBorder="1"/>
    <xf numFmtId="164" fontId="5" fillId="0" borderId="5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6" xfId="1" applyNumberFormat="1" applyFont="1" applyFill="1" applyBorder="1"/>
    <xf numFmtId="164" fontId="4" fillId="3" borderId="7" xfId="1" applyNumberFormat="1" applyFont="1" applyFill="1" applyBorder="1"/>
    <xf numFmtId="164" fontId="4" fillId="3" borderId="2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4" fillId="2" borderId="9" xfId="0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4" borderId="0" xfId="0" applyFill="1"/>
    <xf numFmtId="0" fontId="4" fillId="5" borderId="1" xfId="0" applyFont="1" applyFill="1" applyBorder="1" applyAlignment="1">
      <alignment horizontal="center"/>
    </xf>
    <xf numFmtId="16" fontId="4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3" xfId="0" applyFont="1" applyFill="1" applyBorder="1"/>
    <xf numFmtId="0" fontId="5" fillId="5" borderId="13" xfId="0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164" fontId="5" fillId="5" borderId="13" xfId="1" applyNumberFormat="1" applyFont="1" applyFill="1" applyBorder="1"/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164" fontId="5" fillId="5" borderId="0" xfId="1" applyNumberFormat="1" applyFont="1" applyFill="1"/>
    <xf numFmtId="164" fontId="5" fillId="5" borderId="1" xfId="1" applyNumberFormat="1" applyFont="1" applyFill="1" applyBorder="1" applyAlignment="1">
      <alignment horizontal="center"/>
    </xf>
    <xf numFmtId="164" fontId="3" fillId="5" borderId="1" xfId="1" applyNumberFormat="1" applyFont="1" applyFill="1" applyBorder="1"/>
    <xf numFmtId="16" fontId="5" fillId="5" borderId="1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12"/>
  <sheetViews>
    <sheetView tabSelected="1" workbookViewId="0">
      <selection activeCell="F7" sqref="F7"/>
    </sheetView>
  </sheetViews>
  <sheetFormatPr baseColWidth="10" defaultRowHeight="15" x14ac:dyDescent="0.25"/>
  <cols>
    <col min="1" max="1" width="10.140625" style="10" bestFit="1" customWidth="1"/>
    <col min="2" max="2" width="8.7109375" style="10" customWidth="1"/>
    <col min="3" max="3" width="15.85546875" style="10" bestFit="1" customWidth="1"/>
    <col min="4" max="4" width="7.85546875" style="10" bestFit="1" customWidth="1"/>
    <col min="5" max="5" width="6.85546875" style="10" customWidth="1"/>
    <col min="6" max="6" width="51.7109375" style="40" customWidth="1"/>
    <col min="7" max="7" width="14.42578125" style="10" bestFit="1" customWidth="1"/>
    <col min="8" max="8" width="11.5703125" style="10" bestFit="1" customWidth="1"/>
    <col min="9" max="9" width="22.5703125" style="10" bestFit="1" customWidth="1"/>
    <col min="10" max="10" width="5.140625" style="10" bestFit="1" customWidth="1"/>
    <col min="11" max="11" width="13" style="11" bestFit="1" customWidth="1"/>
    <col min="12" max="12" width="13.5703125" style="11" bestFit="1" customWidth="1"/>
    <col min="13" max="13" width="15.28515625" style="11" customWidth="1"/>
    <col min="14" max="14" width="12" bestFit="1" customWidth="1"/>
  </cols>
  <sheetData>
    <row r="1" spans="1:14" s="10" customFormat="1" ht="13.5" x14ac:dyDescent="0.25">
      <c r="A1" s="24" t="s">
        <v>48</v>
      </c>
      <c r="B1" s="21" t="s">
        <v>36</v>
      </c>
      <c r="C1" s="21" t="s">
        <v>37</v>
      </c>
      <c r="D1" s="21" t="s">
        <v>9</v>
      </c>
      <c r="E1" s="21" t="s">
        <v>6</v>
      </c>
      <c r="F1" s="21" t="s">
        <v>7</v>
      </c>
      <c r="G1" s="21" t="s">
        <v>39</v>
      </c>
      <c r="H1" s="21" t="s">
        <v>38</v>
      </c>
      <c r="I1" s="21" t="s">
        <v>0</v>
      </c>
      <c r="J1" s="21" t="s">
        <v>1</v>
      </c>
      <c r="K1" s="22" t="s">
        <v>2</v>
      </c>
      <c r="L1" s="22" t="s">
        <v>3</v>
      </c>
      <c r="M1" s="23" t="s">
        <v>4</v>
      </c>
    </row>
    <row r="2" spans="1:14" x14ac:dyDescent="0.25">
      <c r="A2" s="26" t="s">
        <v>20</v>
      </c>
      <c r="B2" s="27">
        <v>45616</v>
      </c>
      <c r="C2" s="28" t="s">
        <v>47</v>
      </c>
      <c r="D2" s="28" t="s">
        <v>23</v>
      </c>
      <c r="E2" s="29" t="s">
        <v>32</v>
      </c>
      <c r="F2" s="30" t="s">
        <v>65</v>
      </c>
      <c r="G2" s="29"/>
      <c r="H2" s="29" t="s">
        <v>49</v>
      </c>
      <c r="I2" s="29" t="s">
        <v>50</v>
      </c>
      <c r="J2" s="26"/>
      <c r="K2" s="31">
        <v>215700</v>
      </c>
      <c r="L2" s="31"/>
      <c r="M2" s="32">
        <f t="shared" ref="M2:M8" si="0">K2</f>
        <v>215700</v>
      </c>
    </row>
    <row r="3" spans="1:14" s="25" customFormat="1" x14ac:dyDescent="0.25">
      <c r="A3" s="26" t="s">
        <v>20</v>
      </c>
      <c r="B3" s="27">
        <v>45618</v>
      </c>
      <c r="C3" s="28" t="s">
        <v>47</v>
      </c>
      <c r="D3" s="28" t="s">
        <v>23</v>
      </c>
      <c r="E3" s="28" t="s">
        <v>31</v>
      </c>
      <c r="F3" s="33" t="s">
        <v>66</v>
      </c>
      <c r="G3" s="33"/>
      <c r="H3" s="34">
        <v>1107511877</v>
      </c>
      <c r="I3" s="34" t="s">
        <v>67</v>
      </c>
      <c r="J3" s="33"/>
      <c r="K3" s="35">
        <v>120000</v>
      </c>
      <c r="L3" s="36"/>
      <c r="M3" s="32">
        <f t="shared" si="0"/>
        <v>120000</v>
      </c>
    </row>
    <row r="4" spans="1:14" s="25" customFormat="1" x14ac:dyDescent="0.25">
      <c r="A4" s="26" t="s">
        <v>20</v>
      </c>
      <c r="B4" s="27">
        <v>45624</v>
      </c>
      <c r="C4" s="28" t="s">
        <v>47</v>
      </c>
      <c r="D4" s="28" t="s">
        <v>23</v>
      </c>
      <c r="E4" s="28" t="s">
        <v>35</v>
      </c>
      <c r="F4" s="33" t="s">
        <v>68</v>
      </c>
      <c r="G4" s="33"/>
      <c r="H4" s="34"/>
      <c r="I4" s="34" t="s">
        <v>69</v>
      </c>
      <c r="J4" s="33"/>
      <c r="K4" s="35">
        <v>80000</v>
      </c>
      <c r="L4" s="36"/>
      <c r="M4" s="32">
        <f t="shared" si="0"/>
        <v>80000</v>
      </c>
    </row>
    <row r="5" spans="1:14" x14ac:dyDescent="0.25">
      <c r="A5" s="26" t="s">
        <v>20</v>
      </c>
      <c r="B5" s="27">
        <v>45624</v>
      </c>
      <c r="C5" s="28" t="s">
        <v>47</v>
      </c>
      <c r="D5" s="28" t="s">
        <v>23</v>
      </c>
      <c r="E5" s="28" t="s">
        <v>35</v>
      </c>
      <c r="F5" s="33" t="s">
        <v>70</v>
      </c>
      <c r="G5" s="33"/>
      <c r="H5" s="34">
        <v>1126592109</v>
      </c>
      <c r="I5" s="34" t="s">
        <v>71</v>
      </c>
      <c r="J5" s="33"/>
      <c r="K5" s="37">
        <v>290000</v>
      </c>
      <c r="L5" s="36"/>
      <c r="M5" s="32">
        <f t="shared" si="0"/>
        <v>290000</v>
      </c>
    </row>
    <row r="6" spans="1:14" x14ac:dyDescent="0.25">
      <c r="A6" s="26" t="s">
        <v>20</v>
      </c>
      <c r="B6" s="38">
        <v>45611</v>
      </c>
      <c r="C6" s="28" t="s">
        <v>47</v>
      </c>
      <c r="D6" s="29" t="s">
        <v>23</v>
      </c>
      <c r="E6" s="28" t="s">
        <v>32</v>
      </c>
      <c r="F6" s="33" t="s">
        <v>74</v>
      </c>
      <c r="G6" s="28"/>
      <c r="H6" s="28">
        <v>4920607</v>
      </c>
      <c r="I6" s="28" t="s">
        <v>51</v>
      </c>
      <c r="J6" s="33"/>
      <c r="K6" s="37">
        <v>100000</v>
      </c>
      <c r="L6" s="36"/>
      <c r="M6" s="32">
        <f t="shared" si="0"/>
        <v>100000</v>
      </c>
    </row>
    <row r="7" spans="1:14" x14ac:dyDescent="0.25">
      <c r="A7" s="26" t="s">
        <v>20</v>
      </c>
      <c r="B7" s="27">
        <v>45624</v>
      </c>
      <c r="C7" s="28" t="s">
        <v>47</v>
      </c>
      <c r="D7" s="28" t="s">
        <v>23</v>
      </c>
      <c r="E7" s="28" t="s">
        <v>31</v>
      </c>
      <c r="F7" s="33" t="s">
        <v>73</v>
      </c>
      <c r="G7" s="33">
        <v>115941</v>
      </c>
      <c r="H7" s="34">
        <v>16827335</v>
      </c>
      <c r="I7" s="34" t="s">
        <v>72</v>
      </c>
      <c r="J7" s="33"/>
      <c r="K7" s="37">
        <v>350000</v>
      </c>
      <c r="L7" s="36"/>
      <c r="M7" s="32">
        <f t="shared" si="0"/>
        <v>350000</v>
      </c>
    </row>
    <row r="8" spans="1:14" x14ac:dyDescent="0.25">
      <c r="A8" s="26" t="s">
        <v>20</v>
      </c>
      <c r="B8" s="27">
        <v>45624</v>
      </c>
      <c r="C8" s="28" t="s">
        <v>47</v>
      </c>
      <c r="D8" s="28" t="s">
        <v>23</v>
      </c>
      <c r="E8" s="29" t="s">
        <v>32</v>
      </c>
      <c r="F8" s="30" t="s">
        <v>65</v>
      </c>
      <c r="G8" s="29"/>
      <c r="H8" s="29" t="s">
        <v>49</v>
      </c>
      <c r="I8" s="29" t="s">
        <v>50</v>
      </c>
      <c r="J8" s="26"/>
      <c r="K8" s="31">
        <v>176598</v>
      </c>
      <c r="L8" s="5"/>
      <c r="M8" s="32">
        <f t="shared" si="0"/>
        <v>176598</v>
      </c>
    </row>
    <row r="9" spans="1:14" ht="15.75" thickBot="1" x14ac:dyDescent="0.3">
      <c r="A9" s="6"/>
      <c r="B9" s="7"/>
      <c r="C9" s="7"/>
      <c r="D9" s="7"/>
      <c r="E9" s="7"/>
      <c r="F9" s="39"/>
      <c r="G9" s="7"/>
      <c r="H9" s="7"/>
      <c r="I9" s="7"/>
      <c r="J9" s="7"/>
      <c r="K9" s="8"/>
      <c r="L9" s="8"/>
      <c r="M9" s="9"/>
    </row>
    <row r="10" spans="1:14" x14ac:dyDescent="0.25">
      <c r="L10" s="12" t="s">
        <v>53</v>
      </c>
      <c r="M10" s="13">
        <f>SUM(M2:M8)</f>
        <v>1332298</v>
      </c>
      <c r="N10">
        <v>150000</v>
      </c>
    </row>
    <row r="11" spans="1:14" x14ac:dyDescent="0.25">
      <c r="L11" s="14" t="s">
        <v>52</v>
      </c>
      <c r="M11" s="15">
        <v>1500000</v>
      </c>
    </row>
    <row r="12" spans="1:14" ht="15.75" thickBot="1" x14ac:dyDescent="0.3">
      <c r="L12" s="16"/>
      <c r="M12" s="17">
        <f>M11-M10</f>
        <v>167702</v>
      </c>
      <c r="N12" s="4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6956EFA-E757-48E1-B7B5-A578C6BFD652}">
          <x14:formula1>
            <xm:f>Lista!$C$2:$C$7</xm:f>
          </x14:formula1>
          <xm:sqref>E3:E5 E7 E9:E1048576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A9:A1048576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C9:C1048576</xm:sqref>
        </x14:dataValidation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19"/>
  <sheetViews>
    <sheetView workbookViewId="0">
      <selection activeCell="B8" sqref="B8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5" max="5" width="19.7109375" bestFit="1" customWidth="1"/>
    <col min="6" max="6" width="56.140625" bestFit="1" customWidth="1"/>
    <col min="7" max="7" width="19.140625" customWidth="1"/>
    <col min="9" max="9" width="22.85546875" bestFit="1" customWidth="1"/>
    <col min="10" max="10" width="6" bestFit="1" customWidth="1"/>
    <col min="11" max="11" width="19.140625" style="20" customWidth="1"/>
    <col min="12" max="12" width="19.140625" customWidth="1"/>
    <col min="13" max="13" width="19.140625" style="20" customWidth="1"/>
  </cols>
  <sheetData>
    <row r="1" spans="1:13" x14ac:dyDescent="0.2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18" t="s">
        <v>2</v>
      </c>
      <c r="L1" s="1" t="s">
        <v>3</v>
      </c>
      <c r="M1" s="18" t="s">
        <v>4</v>
      </c>
    </row>
    <row r="2" spans="1:13" x14ac:dyDescent="0.25">
      <c r="A2" s="2" t="s">
        <v>10</v>
      </c>
      <c r="B2" s="3">
        <v>45293</v>
      </c>
      <c r="C2" s="2" t="s">
        <v>45</v>
      </c>
      <c r="D2" s="2" t="s">
        <v>22</v>
      </c>
      <c r="E2" s="2" t="s">
        <v>31</v>
      </c>
      <c r="F2" s="2" t="s">
        <v>54</v>
      </c>
      <c r="G2" s="2"/>
      <c r="H2" s="2">
        <v>1130648742</v>
      </c>
      <c r="I2" s="2" t="s">
        <v>55</v>
      </c>
      <c r="J2" s="2"/>
      <c r="K2" s="19">
        <v>200000</v>
      </c>
      <c r="L2" s="2"/>
      <c r="M2" s="19">
        <v>20000</v>
      </c>
    </row>
    <row r="3" spans="1:13" x14ac:dyDescent="0.25">
      <c r="A3" s="2" t="s">
        <v>10</v>
      </c>
      <c r="B3" s="3">
        <v>45294</v>
      </c>
      <c r="C3" s="2" t="s">
        <v>45</v>
      </c>
      <c r="D3" s="2" t="s">
        <v>22</v>
      </c>
      <c r="E3" s="2" t="s">
        <v>35</v>
      </c>
      <c r="F3" s="2" t="s">
        <v>57</v>
      </c>
      <c r="G3" s="2">
        <v>7507</v>
      </c>
      <c r="H3" s="2">
        <v>1151953145</v>
      </c>
      <c r="I3" s="2" t="s">
        <v>58</v>
      </c>
      <c r="J3" s="2"/>
      <c r="K3" s="19">
        <v>100000</v>
      </c>
      <c r="L3" s="2"/>
      <c r="M3" s="19">
        <f t="shared" ref="M3:M11" si="0">K3</f>
        <v>100000</v>
      </c>
    </row>
    <row r="4" spans="1:13" x14ac:dyDescent="0.25">
      <c r="A4" s="2" t="s">
        <v>10</v>
      </c>
      <c r="B4" s="3">
        <v>45296</v>
      </c>
      <c r="C4" s="2" t="s">
        <v>45</v>
      </c>
      <c r="D4" s="2" t="s">
        <v>22</v>
      </c>
      <c r="E4" s="2" t="s">
        <v>32</v>
      </c>
      <c r="F4" s="2" t="s">
        <v>56</v>
      </c>
      <c r="G4" s="2"/>
      <c r="H4" s="2">
        <v>900319753</v>
      </c>
      <c r="I4" s="2" t="s">
        <v>50</v>
      </c>
      <c r="J4" s="2"/>
      <c r="K4" s="19">
        <v>248399</v>
      </c>
      <c r="L4" s="2"/>
      <c r="M4" s="19">
        <f t="shared" si="0"/>
        <v>248399</v>
      </c>
    </row>
    <row r="5" spans="1:13" x14ac:dyDescent="0.25">
      <c r="A5" s="2" t="s">
        <v>10</v>
      </c>
      <c r="B5" s="3">
        <v>45297</v>
      </c>
      <c r="C5" s="2" t="s">
        <v>45</v>
      </c>
      <c r="D5" s="2" t="s">
        <v>22</v>
      </c>
      <c r="E5" s="2" t="s">
        <v>33</v>
      </c>
      <c r="F5" s="2" t="s">
        <v>59</v>
      </c>
      <c r="G5" s="2"/>
      <c r="H5" s="2">
        <v>4920706</v>
      </c>
      <c r="I5" s="2" t="s">
        <v>51</v>
      </c>
      <c r="J5" s="2"/>
      <c r="K5" s="19">
        <v>200000</v>
      </c>
      <c r="L5" s="2"/>
      <c r="M5" s="19">
        <f t="shared" si="0"/>
        <v>200000</v>
      </c>
    </row>
    <row r="6" spans="1:13" x14ac:dyDescent="0.25">
      <c r="A6" s="2" t="s">
        <v>10</v>
      </c>
      <c r="B6" s="3">
        <v>45303</v>
      </c>
      <c r="C6" s="2" t="s">
        <v>45</v>
      </c>
      <c r="D6" s="2" t="s">
        <v>22</v>
      </c>
      <c r="E6" s="2" t="s">
        <v>35</v>
      </c>
      <c r="F6" s="2" t="s">
        <v>60</v>
      </c>
      <c r="G6" s="2" t="s">
        <v>61</v>
      </c>
      <c r="H6" s="2">
        <v>3186685814</v>
      </c>
      <c r="I6" s="2" t="s">
        <v>62</v>
      </c>
      <c r="J6" s="2"/>
      <c r="K6" s="19">
        <v>150000</v>
      </c>
      <c r="L6" s="2"/>
      <c r="M6" s="19">
        <f t="shared" si="0"/>
        <v>150000</v>
      </c>
    </row>
    <row r="7" spans="1:13" x14ac:dyDescent="0.25">
      <c r="A7" s="2" t="s">
        <v>10</v>
      </c>
      <c r="B7" s="3">
        <v>45303</v>
      </c>
      <c r="C7" s="2" t="s">
        <v>45</v>
      </c>
      <c r="D7" s="2" t="s">
        <v>22</v>
      </c>
      <c r="E7" s="2" t="s">
        <v>31</v>
      </c>
      <c r="F7" s="2" t="s">
        <v>63</v>
      </c>
      <c r="G7" s="2">
        <v>109371</v>
      </c>
      <c r="H7" s="2">
        <v>94319616</v>
      </c>
      <c r="I7" s="2" t="s">
        <v>64</v>
      </c>
      <c r="J7" s="2"/>
      <c r="K7" s="19">
        <v>130000</v>
      </c>
      <c r="L7" s="2"/>
      <c r="M7" s="19">
        <f t="shared" si="0"/>
        <v>130000</v>
      </c>
    </row>
    <row r="8" spans="1:13" x14ac:dyDescent="0.25">
      <c r="A8" s="2" t="s">
        <v>10</v>
      </c>
      <c r="B8" s="2"/>
      <c r="C8" s="2"/>
      <c r="D8" s="2"/>
      <c r="E8" s="2"/>
      <c r="F8" s="2"/>
      <c r="G8" s="2"/>
      <c r="H8" s="2"/>
      <c r="I8" s="2"/>
      <c r="J8" s="2"/>
      <c r="K8" s="19"/>
      <c r="L8" s="2"/>
      <c r="M8" s="19">
        <f t="shared" si="0"/>
        <v>0</v>
      </c>
    </row>
    <row r="9" spans="1:13" x14ac:dyDescent="0.25">
      <c r="A9" s="2" t="s">
        <v>10</v>
      </c>
      <c r="B9" s="2"/>
      <c r="C9" s="2"/>
      <c r="D9" s="2"/>
      <c r="E9" s="2"/>
      <c r="F9" s="2"/>
      <c r="G9" s="2"/>
      <c r="H9" s="2"/>
      <c r="I9" s="2"/>
      <c r="J9" s="2"/>
      <c r="K9" s="19"/>
      <c r="L9" s="2"/>
      <c r="M9" s="19">
        <f t="shared" si="0"/>
        <v>0</v>
      </c>
    </row>
    <row r="10" spans="1:13" x14ac:dyDescent="0.25">
      <c r="A10" s="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19"/>
      <c r="L10" s="2"/>
      <c r="M10" s="19">
        <f t="shared" si="0"/>
        <v>0</v>
      </c>
    </row>
    <row r="11" spans="1:13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19"/>
      <c r="L11" s="2"/>
      <c r="M11" s="19">
        <f t="shared" si="0"/>
        <v>0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19"/>
      <c r="L12" s="2"/>
      <c r="M12" s="19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9"/>
      <c r="L13" s="2"/>
      <c r="M13" s="19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19"/>
      <c r="L14" s="2"/>
      <c r="M14" s="19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19"/>
      <c r="L15" s="2"/>
      <c r="M15" s="19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19"/>
      <c r="L16" s="2"/>
      <c r="M16" s="19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19"/>
      <c r="L17" s="2"/>
      <c r="M17" s="19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19"/>
      <c r="L18" s="2"/>
      <c r="M18" s="19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19"/>
      <c r="L19" s="2"/>
      <c r="M19" s="19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C71BBC5-328E-4CB2-B6B8-3AF5B225CD1D}">
          <x14:formula1>
            <xm:f>Lista!$A$2:$A$13</xm:f>
          </x14:formula1>
          <xm:sqref>A2:A1048576</xm:sqref>
        </x14:dataValidation>
        <x14:dataValidation type="list" allowBlank="1" showInputMessage="1" showErrorMessage="1" xr:uid="{FBB3258D-E236-4241-AC8D-62DFE32CE77F}">
          <x14:formula1>
            <xm:f>Lista!$I$2:$I$16</xm:f>
          </x14:formula1>
          <xm:sqref>C2:C1048576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25">
      <c r="A2" t="s">
        <v>10</v>
      </c>
      <c r="B2" t="s">
        <v>22</v>
      </c>
      <c r="C2" t="s">
        <v>30</v>
      </c>
      <c r="I2" t="s">
        <v>40</v>
      </c>
    </row>
    <row r="3" spans="1:9" x14ac:dyDescent="0.25">
      <c r="A3" t="s">
        <v>11</v>
      </c>
      <c r="B3" t="s">
        <v>23</v>
      </c>
      <c r="C3" t="s">
        <v>31</v>
      </c>
      <c r="I3" t="s">
        <v>41</v>
      </c>
    </row>
    <row r="4" spans="1:9" x14ac:dyDescent="0.25">
      <c r="A4" t="s">
        <v>12</v>
      </c>
      <c r="B4" t="s">
        <v>24</v>
      </c>
      <c r="C4" t="s">
        <v>32</v>
      </c>
      <c r="I4" t="s">
        <v>42</v>
      </c>
    </row>
    <row r="5" spans="1:9" x14ac:dyDescent="0.25">
      <c r="A5" t="s">
        <v>13</v>
      </c>
      <c r="B5" t="s">
        <v>25</v>
      </c>
      <c r="C5" t="s">
        <v>33</v>
      </c>
      <c r="I5" t="s">
        <v>43</v>
      </c>
    </row>
    <row r="6" spans="1:9" x14ac:dyDescent="0.25">
      <c r="A6" t="s">
        <v>14</v>
      </c>
      <c r="B6" t="s">
        <v>26</v>
      </c>
      <c r="C6" t="s">
        <v>34</v>
      </c>
      <c r="I6" t="s">
        <v>44</v>
      </c>
    </row>
    <row r="7" spans="1:9" x14ac:dyDescent="0.25">
      <c r="A7" t="s">
        <v>15</v>
      </c>
      <c r="B7" t="s">
        <v>27</v>
      </c>
      <c r="C7" t="s">
        <v>35</v>
      </c>
      <c r="I7" t="s">
        <v>47</v>
      </c>
    </row>
    <row r="8" spans="1:9" x14ac:dyDescent="0.25">
      <c r="A8" t="s">
        <v>16</v>
      </c>
      <c r="B8" t="s">
        <v>28</v>
      </c>
      <c r="I8" t="s">
        <v>45</v>
      </c>
    </row>
    <row r="9" spans="1:9" x14ac:dyDescent="0.25">
      <c r="A9" t="s">
        <v>17</v>
      </c>
      <c r="B9" t="s">
        <v>29</v>
      </c>
      <c r="I9" t="s">
        <v>46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7E0B60-2B2B-468F-88D5-6FCC66F53508}"/>
</file>

<file path=customXml/itemProps2.xml><?xml version="1.0" encoding="utf-8"?>
<ds:datastoreItem xmlns:ds="http://schemas.openxmlformats.org/officeDocument/2006/customXml" ds:itemID="{1DADD7B8-9FC9-4174-82CD-02ADE02AA4F4}"/>
</file>

<file path=customXml/itemProps3.xml><?xml version="1.0" encoding="utf-8"?>
<ds:datastoreItem xmlns:ds="http://schemas.openxmlformats.org/officeDocument/2006/customXml" ds:itemID="{FC9F9986-3A62-49E6-9A2C-68536451A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 SUR </vt:lpstr>
      <vt:lpstr>CALI NORTE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Johanna Patricia Quiñones Grajales</cp:lastModifiedBy>
  <dcterms:created xsi:type="dcterms:W3CDTF">2024-01-16T15:06:49Z</dcterms:created>
  <dcterms:modified xsi:type="dcterms:W3CDTF">2024-11-29T00:15:00Z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