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"/>
    </mc:Choice>
  </mc:AlternateContent>
  <xr:revisionPtr revIDLastSave="0" documentId="8_{42F1C136-C179-44D0-8CC0-08B3FA250157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  <definedName name="_xlnm._FilterDatabase" localSheetId="1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K21" i="1" s="1"/>
  <c r="K22" i="1" s="1"/>
</calcChain>
</file>

<file path=xl/sharedStrings.xml><?xml version="1.0" encoding="utf-8"?>
<sst xmlns="http://schemas.openxmlformats.org/spreadsheetml/2006/main" count="109" uniqueCount="71">
  <si>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</si>
  <si>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</si>
  <si>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</si>
  <si>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</si>
  <si>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</si>
  <si>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</si>
  <si>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</si>
  <si>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</si>
  <si>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</si>
  <si>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</si>
  <si>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</si>
  <si>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</si>
  <si>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</si>
  <si>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</si>
  <si>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</si>
  <si>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</si>
  <si>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</si>
  <si>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</si>
  <si>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</si>
  <si>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</si>
  <si>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</si>
  <si>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</si>
  <si>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</si>
  <si>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</si>
  <si>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</si>
  <si>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</si>
  <si>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</si>
  <si>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</si>
  <si>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</si>
  <si>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</si>
  <si>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</si>
  <si>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</si>
  <si>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</si>
  <si>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</si>
  <si>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</si>
  <si>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</si>
  <si>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</si>
  <si>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</si>
  <si>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</si>
  <si>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</si>
  <si>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</si>
  <si>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</si>
  <si>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</si>
  <si>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</si>
  <si>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</si>
  <si>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</si>
  <si>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</si>
  <si>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</si>
  <si>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</si>
  <si>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</si>
  <si>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</si>
  <si>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</si>
  <si>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</si>
  <si>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</si>
  <si>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</si>
  <si>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</si>
  <si>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</si>
  <si>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MONIICA NARANJO</t>
  </si>
  <si>
    <t>REFRIGUERIOS PLAN PORTERO ASEOSRA SANDRA</t>
  </si>
  <si>
    <t>900276962-1</t>
  </si>
  <si>
    <t>D1  SAS</t>
  </si>
  <si>
    <t>PAGO IMPRONTA AVISO CAMBIO DE SEDE</t>
  </si>
  <si>
    <t>1088321687-8</t>
  </si>
  <si>
    <t>ANDRES JULIAN SALAZAR PEREZ</t>
  </si>
  <si>
    <t>REFERENCIA CONTACTO</t>
  </si>
  <si>
    <t>YEFERSON GOMEZ</t>
  </si>
  <si>
    <t>REFERIR DATOS PROPIETARIOS</t>
  </si>
  <si>
    <t>ALVARO PORRAS</t>
  </si>
  <si>
    <t>COMPRA PAPELERA PARA EL BAÑO</t>
  </si>
  <si>
    <t>SURAMERICA COMERCIAL S.A.S DOLLARCITY</t>
  </si>
  <si>
    <t>REFRIGERIOS PLAN PORTERO VIVIANA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</si>
</sst>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6" formatCode="_-[$$-240A]\ * #,##0_-;\-[$$-240A]\ * #,##0_-;_-[$$-240A]\ 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164" fontId="0" fillId="2" borderId="0" xfId="0" applyNumberFormat="1" applyFill="1"/>
    <xf numFmtId="0" fontId="4" fillId="0" borderId="1" xfId="1" applyBorder="1" applyAlignment="1">
      <alignment horizontal="right"/>
    </xf>
    <xf numFmtId="0" fontId="5" fillId="2" borderId="1" xfId="0" applyFont="1" applyFill="1" applyBorder="1"/>
    <xf numFmtId="0" fontId="0" fillId="2" borderId="1" xfId="0" applyFill="1" applyBorder="1"/>
    <xf numFmtId="0" fontId="1" fillId="6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6" fontId="0" fillId="4" borderId="0" xfId="0" applyNumberFormat="1" applyFill="1"/>
    <xf numFmtId="0" fontId="4" fillId="2" borderId="1" xfId="1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5" fillId="2" borderId="2" xfId="0" applyFont="1" applyFill="1" applyBorder="1"/>
    <xf numFmtId="0" fontId="1" fillId="6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3"/>
  <sheetViews>
    <sheetView tabSelected="1" zoomScale="80" zoomScaleNormal="80" workbookViewId="0">
      <selection activeCell="L22" sqref="L22"/>
    </sheetView>
  </sheetViews>
  <sheetFormatPr baseColWidth="10" defaultRowHeight="14.5" x14ac:dyDescent="0.35"/>
  <cols>
    <col min="1" max="1" width="15.26953125" customWidth="1"/>
    <col min="2" max="2" width="26.7265625" customWidth="1"/>
    <col min="3" max="3" width="30.7265625" customWidth="1"/>
    <col min="4" max="4" width="16.1796875" customWidth="1"/>
    <col min="5" max="5" width="33.81640625" customWidth="1"/>
    <col min="6" max="6" width="127.1796875" customWidth="1"/>
    <col min="7" max="7" width="19.1796875" customWidth="1"/>
    <col min="8" max="8" width="16.7265625" style="21" customWidth="1"/>
    <col min="9" max="9" width="40.81640625" customWidth="1"/>
    <col min="10" max="10" width="26.81640625" customWidth="1"/>
    <col min="11" max="11" width="18.26953125" customWidth="1"/>
    <col min="12" max="12" width="27.54296875" customWidth="1"/>
    <col min="13" max="13" width="14.81640625" bestFit="1" customWidth="1"/>
    <col min="14" max="14" width="25.26953125" customWidth="1"/>
    <col min="15" max="15" width="33.1796875" customWidth="1"/>
    <col min="16" max="16" width="17.26953125" customWidth="1"/>
    <col min="17" max="17" width="21.54296875" customWidth="1"/>
    <col min="18" max="18" width="21" customWidth="1"/>
  </cols>
  <sheetData>
    <row r="1" spans="1:18" x14ac:dyDescent="0.35">
      <c r="A1" s="13" t="s">
        <v>5</v>
      </c>
      <c r="B1" s="13" t="s">
        <v>35</v>
      </c>
      <c r="C1" s="13" t="s">
        <v>36</v>
      </c>
      <c r="D1" s="13" t="s">
        <v>9</v>
      </c>
      <c r="E1" s="13" t="s">
        <v>6</v>
      </c>
      <c r="F1" s="13" t="s">
        <v>7</v>
      </c>
      <c r="G1" s="13" t="s">
        <v>38</v>
      </c>
      <c r="H1" s="19" t="s">
        <v>37</v>
      </c>
      <c r="I1" s="13" t="s">
        <v>0</v>
      </c>
      <c r="J1" s="13" t="s">
        <v>49</v>
      </c>
      <c r="K1" s="13" t="s">
        <v>1</v>
      </c>
      <c r="L1" s="13" t="s">
        <v>2</v>
      </c>
      <c r="M1" s="13" t="s">
        <v>3</v>
      </c>
      <c r="N1" s="13" t="s">
        <v>4</v>
      </c>
    </row>
    <row r="2" spans="1:18" x14ac:dyDescent="0.35">
      <c r="A2" s="12" t="s">
        <v>12</v>
      </c>
      <c r="B2" s="8">
        <v>45747</v>
      </c>
      <c r="C2" s="14" t="s">
        <v>57</v>
      </c>
      <c r="D2" s="14" t="s">
        <v>27</v>
      </c>
      <c r="E2" s="1" t="s">
        <v>31</v>
      </c>
      <c r="F2" s="14" t="s">
        <v>58</v>
      </c>
      <c r="G2" s="12"/>
      <c r="H2" s="20" t="s">
        <v>59</v>
      </c>
      <c r="I2" s="16" t="s">
        <v>60</v>
      </c>
      <c r="J2" s="1"/>
      <c r="K2" s="1">
        <v>50</v>
      </c>
      <c r="L2" s="2">
        <v>70530</v>
      </c>
      <c r="M2" s="2"/>
      <c r="N2" s="2">
        <v>70530</v>
      </c>
      <c r="R2" s="9"/>
    </row>
    <row r="3" spans="1:18" x14ac:dyDescent="0.35">
      <c r="A3" s="12" t="s">
        <v>13</v>
      </c>
      <c r="B3" s="8">
        <v>45749</v>
      </c>
      <c r="C3" s="14" t="s">
        <v>57</v>
      </c>
      <c r="D3" s="14" t="s">
        <v>27</v>
      </c>
      <c r="E3" s="1" t="s">
        <v>34</v>
      </c>
      <c r="F3" s="14" t="s">
        <v>61</v>
      </c>
      <c r="G3" s="12"/>
      <c r="H3" s="21" t="s">
        <v>62</v>
      </c>
      <c r="I3" s="16" t="s">
        <v>63</v>
      </c>
      <c r="J3">
        <v>3114463005</v>
      </c>
      <c r="K3" s="1"/>
      <c r="L3" s="2">
        <v>25000</v>
      </c>
      <c r="M3" s="2"/>
      <c r="N3" s="2">
        <v>25000</v>
      </c>
    </row>
    <row r="4" spans="1:18" x14ac:dyDescent="0.35">
      <c r="A4" s="1" t="s">
        <v>13</v>
      </c>
      <c r="B4" s="8">
        <v>45751</v>
      </c>
      <c r="C4" s="14" t="s">
        <v>57</v>
      </c>
      <c r="D4" s="14" t="s">
        <v>27</v>
      </c>
      <c r="E4" s="1" t="s">
        <v>47</v>
      </c>
      <c r="F4" s="14" t="s">
        <v>64</v>
      </c>
      <c r="G4" s="12">
        <v>119209</v>
      </c>
      <c r="H4" s="20">
        <v>1090493498</v>
      </c>
      <c r="I4" s="16" t="s">
        <v>65</v>
      </c>
      <c r="J4" s="1">
        <v>3009658865</v>
      </c>
      <c r="K4" s="1"/>
      <c r="L4" s="2">
        <v>30000</v>
      </c>
      <c r="M4" s="2"/>
      <c r="N4" s="2">
        <v>30000</v>
      </c>
    </row>
    <row r="5" spans="1:18" x14ac:dyDescent="0.35">
      <c r="A5" s="1" t="s">
        <v>13</v>
      </c>
      <c r="B5" s="8">
        <v>45753</v>
      </c>
      <c r="C5" s="14" t="s">
        <v>57</v>
      </c>
      <c r="D5" s="14" t="s">
        <v>27</v>
      </c>
      <c r="E5" s="1" t="s">
        <v>32</v>
      </c>
      <c r="F5" s="14" t="s">
        <v>55</v>
      </c>
      <c r="G5" s="12"/>
      <c r="H5" s="17">
        <v>101007261</v>
      </c>
      <c r="I5" s="16" t="s">
        <v>56</v>
      </c>
      <c r="J5" s="18">
        <v>3217268268</v>
      </c>
      <c r="K5" s="18"/>
      <c r="L5" s="2">
        <v>120000</v>
      </c>
      <c r="M5" s="2"/>
      <c r="N5" s="2">
        <v>120000</v>
      </c>
    </row>
    <row r="6" spans="1:18" x14ac:dyDescent="0.35">
      <c r="A6" s="1" t="s">
        <v>13</v>
      </c>
      <c r="B6" s="8">
        <v>45755</v>
      </c>
      <c r="C6" s="14" t="s">
        <v>57</v>
      </c>
      <c r="D6" s="14" t="s">
        <v>27</v>
      </c>
      <c r="E6" s="1" t="s">
        <v>47</v>
      </c>
      <c r="F6" s="14" t="s">
        <v>66</v>
      </c>
      <c r="G6" s="12"/>
      <c r="H6" s="20">
        <v>1112761406</v>
      </c>
      <c r="I6" s="16" t="s">
        <v>67</v>
      </c>
      <c r="J6" s="1">
        <v>3118097817</v>
      </c>
      <c r="K6" s="1"/>
      <c r="L6" s="2">
        <v>30000</v>
      </c>
      <c r="M6" s="2"/>
      <c r="N6" s="2">
        <v>30000</v>
      </c>
    </row>
    <row r="7" spans="1:18" x14ac:dyDescent="0.35">
      <c r="A7" s="1" t="s">
        <v>13</v>
      </c>
      <c r="B7" s="8">
        <v>45754</v>
      </c>
      <c r="C7" s="14" t="s">
        <v>57</v>
      </c>
      <c r="D7" s="14" t="s">
        <v>27</v>
      </c>
      <c r="E7" s="1" t="s">
        <v>34</v>
      </c>
      <c r="F7" s="14" t="s">
        <v>68</v>
      </c>
      <c r="G7" s="12"/>
      <c r="H7" s="20">
        <v>9009432434</v>
      </c>
      <c r="I7" s="16" t="s">
        <v>69</v>
      </c>
      <c r="J7" s="1"/>
      <c r="K7" s="1"/>
      <c r="L7" s="2">
        <v>14000</v>
      </c>
      <c r="M7" s="2"/>
      <c r="N7" s="2">
        <v>14000</v>
      </c>
    </row>
    <row r="8" spans="1:18" x14ac:dyDescent="0.35">
      <c r="A8" s="1" t="s">
        <v>13</v>
      </c>
      <c r="B8" s="8">
        <v>45755</v>
      </c>
      <c r="C8" s="14" t="s">
        <v>57</v>
      </c>
      <c r="D8" s="14" t="s">
        <v>27</v>
      </c>
      <c r="E8" s="1" t="s">
        <v>31</v>
      </c>
      <c r="F8" s="14" t="s">
        <v>70</v>
      </c>
      <c r="G8" s="12"/>
      <c r="H8" s="20" t="s">
        <v>59</v>
      </c>
      <c r="I8" s="16" t="s">
        <v>60</v>
      </c>
      <c r="J8" s="1"/>
      <c r="K8" s="1">
        <v>24</v>
      </c>
      <c r="L8" s="2">
        <v>47980</v>
      </c>
      <c r="M8" s="2"/>
      <c r="N8" s="2">
        <v>47980</v>
      </c>
    </row>
    <row r="9" spans="1:18" x14ac:dyDescent="0.35">
      <c r="A9" s="1"/>
      <c r="B9" s="8"/>
      <c r="C9" s="14"/>
      <c r="D9" s="14"/>
      <c r="E9" s="1"/>
      <c r="F9" s="14"/>
      <c r="G9" s="12"/>
      <c r="H9" s="20"/>
      <c r="I9" s="16"/>
      <c r="J9" s="1"/>
      <c r="K9" s="1"/>
      <c r="L9" s="2"/>
      <c r="M9" s="2"/>
      <c r="N9" s="2"/>
    </row>
    <row r="10" spans="1:18" x14ac:dyDescent="0.35">
      <c r="A10" s="1"/>
      <c r="B10" s="8"/>
      <c r="C10" s="14"/>
      <c r="D10" s="14"/>
      <c r="E10" s="1"/>
      <c r="F10" s="14"/>
      <c r="G10" s="12"/>
      <c r="H10" s="20"/>
      <c r="I10" s="16"/>
      <c r="J10" s="1"/>
      <c r="K10" s="1"/>
      <c r="L10" s="2"/>
      <c r="M10" s="2"/>
      <c r="N10" s="2"/>
    </row>
    <row r="11" spans="1:18" x14ac:dyDescent="0.35">
      <c r="B11" s="8"/>
      <c r="C11" s="14"/>
      <c r="D11" s="14"/>
      <c r="E11" s="1"/>
      <c r="F11" s="14"/>
      <c r="G11" s="12"/>
      <c r="H11" s="20"/>
      <c r="I11" s="16"/>
      <c r="J11" s="1"/>
      <c r="K11" s="1"/>
      <c r="L11" s="2"/>
      <c r="M11" s="2"/>
      <c r="N11" s="2"/>
    </row>
    <row r="12" spans="1:18" x14ac:dyDescent="0.35">
      <c r="B12" s="8"/>
      <c r="C12" s="14"/>
      <c r="D12" s="14"/>
      <c r="E12" s="1"/>
      <c r="F12" s="11"/>
      <c r="G12" s="12"/>
      <c r="H12" s="20"/>
      <c r="I12" s="10"/>
      <c r="J12" s="1"/>
      <c r="K12" s="1"/>
      <c r="L12" s="2"/>
      <c r="M12" s="2"/>
      <c r="N12" s="2"/>
    </row>
    <row r="13" spans="1:18" x14ac:dyDescent="0.35">
      <c r="L13" s="2"/>
      <c r="M13" s="2"/>
      <c r="N13" s="2"/>
    </row>
    <row r="14" spans="1:18" x14ac:dyDescent="0.35">
      <c r="L14" s="2"/>
      <c r="M14" s="2"/>
      <c r="N14" s="2">
        <f>N2+N3+N4+N5+N6+N7+N8+N9+N10+N11+N12+N13</f>
        <v>337510</v>
      </c>
    </row>
    <row r="21" spans="10:11" x14ac:dyDescent="0.35">
      <c r="J21" s="3" t="s">
        <v>51</v>
      </c>
      <c r="K21" s="4">
        <f>N14</f>
        <v>337510</v>
      </c>
    </row>
    <row r="22" spans="10:11" x14ac:dyDescent="0.35">
      <c r="J22" s="5" t="s">
        <v>52</v>
      </c>
      <c r="K22" s="15">
        <f>K23-K21</f>
        <v>1162490</v>
      </c>
    </row>
    <row r="23" spans="10:11" x14ac:dyDescent="0.35">
      <c r="J23" s="6" t="s">
        <v>53</v>
      </c>
      <c r="K23" s="7">
        <v>1500000</v>
      </c>
    </row>
  </sheetData>
  <autoFilter ref="A1:N1" xr:uid="{B61D718F-99CB-4C18-9EEB-8F11ACE89B6E}"/>
  <sortState xmlns:xlrd2="http://schemas.microsoft.com/office/spreadsheetml/2017/richdata2" ref="A2:N4">
    <sortCondition ref="B2:B4"/>
  </sortState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D13:D1048576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3" sqref="C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57</v>
      </c>
    </row>
    <row r="13" spans="1:9" x14ac:dyDescent="0.35">
      <c r="A13" t="s">
        <v>21</v>
      </c>
    </row>
  </sheetData>
  <autoFilter ref="A1:I13" xr:uid="{BFAC21F4-98EF-43B5-899E-318F2103CE43}"/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D8CF55-E11E-4F76-A567-B4DFBCBE34CD}"/>
</file>

<file path=customXml/itemProps2.xml><?xml version="1.0" encoding="utf-8"?>
<ds:datastoreItem xmlns:ds="http://schemas.openxmlformats.org/officeDocument/2006/customXml" ds:itemID="{6B5CE9E0-E47D-4A8A-980F-395C426478D9}"/>
</file>

<file path=customXml/itemProps3.xml><?xml version="1.0" encoding="utf-8"?>
<ds:datastoreItem xmlns:ds="http://schemas.openxmlformats.org/officeDocument/2006/customXml" ds:itemID="{78EFF49D-065A-4FAD-B786-636C9FE890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2025-04-10T20:25:48Z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