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richData/richValueRel.xml" ContentType="application/vnd.ms-excel.richvaluerel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.xml" ContentType="application/vnd.ms-excel.rdrichvalue+xml"/>
  <Override PartName="/xl/richData/rdrichvaluestructure.xml" ContentType="application/vnd.ms-excel.rdrichvaluestructur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anaVanesaMurilloMu\Downloads\"/>
    </mc:Choice>
  </mc:AlternateContent>
  <xr:revisionPtr revIDLastSave="0" documentId="8_{2D241FF6-A8E6-45BD-94A6-BFEDC27A85AE}" xr6:coauthVersionLast="47" xr6:coauthVersionMax="47" xr10:uidLastSave="{00000000-0000-0000-0000-000000000000}"/>
  <bookViews>
    <workbookView xWindow="-108" yWindow="-108" windowWidth="23256" windowHeight="12456" xr2:uid="{DE1C39A9-F8B2-4F13-9B76-0B228F83C015}"/>
  </bookViews>
  <sheets>
    <sheet name="BINGO" sheetId="1" r:id="rId1"/>
    <sheet name="RIFAS" sheetId="2" r:id="rId2"/>
    <sheet name="Hoja1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3" l="1"/>
  <c r="E13" i="3"/>
  <c r="C13" i="3"/>
  <c r="E12" i="3"/>
  <c r="E11" i="3"/>
  <c r="E6" i="3"/>
  <c r="E7" i="3"/>
  <c r="E8" i="3"/>
  <c r="E9" i="3"/>
  <c r="E10" i="3"/>
  <c r="E5" i="3"/>
  <c r="B1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</futureMetadata>
  <valueMetadata count="14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</valueMetadata>
</metadata>
</file>

<file path=xl/sharedStrings.xml><?xml version="1.0" encoding="utf-8"?>
<sst xmlns="http://schemas.openxmlformats.org/spreadsheetml/2006/main" count="108" uniqueCount="74">
  <si>
    <t>Bingo Familiar Spa  2024</t>
  </si>
  <si>
    <t>Agosto 17 de 2024</t>
  </si>
  <si>
    <t>Presupuesto</t>
  </si>
  <si>
    <t>item</t>
  </si>
  <si>
    <t>Descripcion</t>
  </si>
  <si>
    <t>Valor</t>
  </si>
  <si>
    <t>GANADOR</t>
  </si>
  <si>
    <t>Cotizacion servicio Animacion Bingo Virtual</t>
  </si>
  <si>
    <t>Andres Zapata - Animador</t>
  </si>
  <si>
    <t>BINGO</t>
  </si>
  <si>
    <t>OLGA ROJAS</t>
  </si>
  <si>
    <t>TABLETA</t>
  </si>
  <si>
    <t>LEIDY SUESCUN</t>
  </si>
  <si>
    <t>Celular REDMI Note 13 256GB Negro</t>
  </si>
  <si>
    <t>NAYELI PAULIN LOZANO</t>
  </si>
  <si>
    <t>COMPUTADOR PORTATIL</t>
  </si>
  <si>
    <t>IVAN JOSE ARTETA</t>
  </si>
  <si>
    <t>Lavadora LG Carga Superior 9KG WT9ELR Gris</t>
  </si>
  <si>
    <t>YEIFER SANCHEZ</t>
  </si>
  <si>
    <t>TV SMART</t>
  </si>
  <si>
    <t>BINGO- TABLA LLENA</t>
  </si>
  <si>
    <t>ACTIVIDADES</t>
  </si>
  <si>
    <t>V+B16:B17ajilla 4 Puestos/16 Piezas CORONA Artemisa</t>
  </si>
  <si>
    <t>ACTIVIDAD</t>
  </si>
  <si>
    <t>EVERT MARIN</t>
  </si>
  <si>
    <t>PIN NEFLIX- SPOTIFY</t>
  </si>
  <si>
    <t>Freidora de Aire KALLEY 6.3 Litros K-MAF6 Negro</t>
  </si>
  <si>
    <t>ALVARO CORAL</t>
  </si>
  <si>
    <t>TABLA MEJOR DECORADA</t>
  </si>
  <si>
    <t>Minicomponente SAMSUNG MX-T40 300 Watts Negro Torre de Sonido</t>
  </si>
  <si>
    <t>TABLA DECORADA</t>
  </si>
  <si>
    <t>SANDRA ALVAREZ</t>
  </si>
  <si>
    <t>RIFAS</t>
  </si>
  <si>
    <t>Ganador</t>
  </si>
  <si>
    <t>CALI</t>
  </si>
  <si>
    <t>Celular XIAOMI Redmi 13C 128GB Azul</t>
  </si>
  <si>
    <t>Olla Multifuncional IMUSA Speedy Cook 5 Litros Plateada</t>
  </si>
  <si>
    <t>JAMES RENGIFO</t>
  </si>
  <si>
    <t>Ventilador de Torre SAMURAI Eole 3 velocidades 40 Watts Negro</t>
  </si>
  <si>
    <t>ANGIE SARRIA</t>
  </si>
  <si>
    <t>ANTIOQUIA</t>
  </si>
  <si>
    <t>ANGELICA BETANCURT</t>
  </si>
  <si>
    <t>Parlante CHALLENGER SC50 Negro</t>
  </si>
  <si>
    <t>XIMENA RODRIGUEZ GUERRA</t>
  </si>
  <si>
    <t>BOGOTA</t>
  </si>
  <si>
    <t>CESAR  SORIANO</t>
  </si>
  <si>
    <t>PEREIRA</t>
  </si>
  <si>
    <t>ALEJANDRA AREVALO</t>
  </si>
  <si>
    <t>BUCARAMANGA</t>
  </si>
  <si>
    <t>SERGIO SANCHEZ</t>
  </si>
  <si>
    <t>BARRANQUILLA</t>
  </si>
  <si>
    <t>KAREN MARGARITA MORALES</t>
  </si>
  <si>
    <t>TOTAL</t>
  </si>
  <si>
    <t>BGA</t>
  </si>
  <si>
    <t>MARLEN AMAYA</t>
  </si>
  <si>
    <t>MEDELLIN</t>
  </si>
  <si>
    <t>PERRIRA</t>
  </si>
  <si>
    <t>Barranquilla</t>
  </si>
  <si>
    <t>SUBTOTAL</t>
  </si>
  <si>
    <t xml:space="preserve">IVA </t>
  </si>
  <si>
    <t>Bucaramanga</t>
  </si>
  <si>
    <t>Bogota</t>
  </si>
  <si>
    <t>Medellin</t>
  </si>
  <si>
    <t>Pereira</t>
  </si>
  <si>
    <t>Barrra de sonido</t>
  </si>
  <si>
    <t>Cali</t>
  </si>
  <si>
    <t>SEDE</t>
  </si>
  <si>
    <t xml:space="preserve">JUANITA PARRA </t>
  </si>
  <si>
    <t xml:space="preserve">Santiago lozano- Gina Mantilla </t>
  </si>
  <si>
    <t>Vajilla</t>
  </si>
  <si>
    <t>LILIANA GOMEZ</t>
  </si>
  <si>
    <t>PLANCHA ASADOR</t>
  </si>
  <si>
    <t>Nayeli lozano y Danilo Gelvez</t>
  </si>
  <si>
    <t>Bucarmanga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</si>
</sst>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rgb="FF444444"/>
      <name val="Calibri"/>
      <family val="2"/>
      <scheme val="minor"/>
    </font>
    <font>
      <sz val="12"/>
      <color rgb="FF444444"/>
      <name val="Arial"/>
      <family val="2"/>
    </font>
    <font>
      <sz val="7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b/>
      <sz val="14"/>
      <color rgb="FF444444"/>
      <name val="Inherit"/>
    </font>
    <font>
      <b/>
      <sz val="4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8">
    <xf numFmtId="0" fontId="0" fillId="0" borderId="0" xfId="0"/>
    <xf numFmtId="164" fontId="0" fillId="0" borderId="0" xfId="1" applyNumberFormat="1" applyFont="1"/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4" fontId="10" fillId="0" borderId="1" xfId="1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 wrapText="1"/>
    </xf>
    <xf numFmtId="164" fontId="0" fillId="0" borderId="0" xfId="0" applyNumberFormat="1"/>
    <xf numFmtId="1" fontId="0" fillId="0" borderId="0" xfId="0" applyNumberFormat="1" applyAlignment="1">
      <alignment horizontal="center"/>
    </xf>
    <xf numFmtId="164" fontId="0" fillId="0" borderId="1" xfId="1" applyNumberFormat="1" applyFont="1" applyBorder="1"/>
    <xf numFmtId="0" fontId="16" fillId="0" borderId="1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164" fontId="0" fillId="0" borderId="1" xfId="0" applyNumberFormat="1" applyBorder="1"/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44" fontId="21" fillId="4" borderId="20" xfId="1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0" fillId="4" borderId="8" xfId="0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0" fontId="22" fillId="5" borderId="1" xfId="0" applyFont="1" applyFill="1" applyBorder="1" applyAlignment="1">
      <alignment horizontal="center"/>
    </xf>
    <xf numFmtId="0" fontId="21" fillId="5" borderId="1" xfId="0" applyFont="1" applyFill="1" applyBorder="1"/>
    <xf numFmtId="164" fontId="21" fillId="5" borderId="1" xfId="1" applyNumberFormat="1" applyFont="1" applyFill="1" applyBorder="1"/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ill="1"/>
    <xf numFmtId="0" fontId="7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64" fontId="8" fillId="0" borderId="1" xfId="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64" fontId="18" fillId="0" borderId="1" xfId="1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64" fontId="11" fillId="0" borderId="1" xfId="1" applyNumberFormat="1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1" fontId="2" fillId="0" borderId="4" xfId="1" applyNumberFormat="1" applyFont="1" applyFill="1" applyBorder="1" applyAlignment="1">
      <alignment horizontal="center" vertical="center"/>
    </xf>
    <xf numFmtId="164" fontId="2" fillId="0" borderId="16" xfId="1" applyNumberFormat="1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164" fontId="0" fillId="0" borderId="8" xfId="1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vertical="center"/>
    </xf>
    <xf numFmtId="1" fontId="2" fillId="0" borderId="17" xfId="1" applyNumberFormat="1" applyFont="1" applyFill="1" applyBorder="1" applyAlignment="1">
      <alignment horizontal="center" vertical="center"/>
    </xf>
    <xf numFmtId="164" fontId="2" fillId="0" borderId="17" xfId="1" applyNumberFormat="1" applyFont="1" applyFill="1" applyBorder="1" applyAlignment="1">
      <alignment vertical="center"/>
    </xf>
    <xf numFmtId="164" fontId="0" fillId="0" borderId="13" xfId="1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vertical="center"/>
    </xf>
    <xf numFmtId="164" fontId="2" fillId="0" borderId="18" xfId="1" applyNumberFormat="1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2" fillId="0" borderId="16" xfId="1" applyNumberFormat="1" applyFont="1" applyFill="1" applyBorder="1" applyAlignment="1">
      <alignment horizontal="center" vertical="center"/>
    </xf>
    <xf numFmtId="164" fontId="15" fillId="0" borderId="16" xfId="1" applyNumberFormat="1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" fillId="0" borderId="4" xfId="1" applyNumberFormat="1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1" fontId="0" fillId="0" borderId="4" xfId="1" applyNumberFormat="1" applyFont="1" applyFill="1" applyBorder="1" applyAlignment="1">
      <alignment horizontal="center" vertical="center"/>
    </xf>
    <xf numFmtId="164" fontId="2" fillId="0" borderId="4" xfId="1" applyNumberFormat="1" applyFont="1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164" fontId="3" fillId="0" borderId="13" xfId="1" applyNumberFormat="1" applyFont="1" applyFill="1" applyBorder="1" applyAlignment="1">
      <alignment horizontal="center" vertical="center"/>
    </xf>
    <xf numFmtId="164" fontId="3" fillId="0" borderId="8" xfId="1" applyNumberFormat="1" applyFont="1" applyFill="1" applyBorder="1" applyAlignment="1">
      <alignment horizontal="center" vertical="center"/>
    </xf>
    <xf numFmtId="164" fontId="3" fillId="0" borderId="10" xfId="1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5" Type="http://schemas.openxmlformats.org/officeDocument/2006/relationships/customXml" Target="../customXml/item3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498765</xdr:colOff>
      <xdr:row>16</xdr:row>
      <xdr:rowOff>402842</xdr:rowOff>
    </xdr:from>
    <xdr:to>
      <xdr:col>5</xdr:col>
      <xdr:colOff>2022765</xdr:colOff>
      <xdr:row>16</xdr:row>
      <xdr:rowOff>1184505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E67066-4949-F696-6DF9-523540FE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5856" y="12747242"/>
          <a:ext cx="1524000" cy="78166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4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02A34-3FAC-4C84-9E39-0F5B9CA5C186}">
  <dimension ref="A2:I24"/>
  <sheetViews>
    <sheetView tabSelected="1" topLeftCell="A17" zoomScale="110" zoomScaleNormal="110" workbookViewId="0">
      <selection activeCell="I20" sqref="I20"/>
    </sheetView>
  </sheetViews>
  <sheetFormatPr baseColWidth="10" defaultColWidth="11.44140625" defaultRowHeight="14.4"/>
  <cols>
    <col min="1" max="1" width="18.109375" bestFit="1" customWidth="1"/>
    <col min="2" max="2" width="66.33203125" customWidth="1"/>
    <col min="3" max="3" width="19.33203125" style="9" hidden="1" customWidth="1"/>
    <col min="4" max="4" width="18.33203125" style="1" hidden="1" customWidth="1"/>
    <col min="5" max="5" width="0" hidden="1" customWidth="1"/>
    <col min="6" max="6" width="38.109375" customWidth="1"/>
    <col min="7" max="7" width="16.5546875" style="9" customWidth="1"/>
    <col min="8" max="8" width="31.44140625" style="26" customWidth="1"/>
    <col min="9" max="9" width="15" style="9" bestFit="1" customWidth="1"/>
  </cols>
  <sheetData>
    <row r="2" spans="1:9" ht="25.8">
      <c r="A2" s="28" t="s">
        <v>0</v>
      </c>
      <c r="B2" s="28"/>
      <c r="C2" s="28"/>
      <c r="D2" s="28"/>
      <c r="E2" s="28"/>
      <c r="F2" s="28"/>
    </row>
    <row r="3" spans="1:9" ht="28.8">
      <c r="A3" s="29" t="s">
        <v>1</v>
      </c>
      <c r="B3" s="29"/>
      <c r="C3" s="29"/>
      <c r="D3" s="29"/>
      <c r="E3" s="29"/>
      <c r="F3" s="29"/>
    </row>
    <row r="4" spans="1:9" ht="28.95" customHeight="1">
      <c r="A4" s="8" t="s">
        <v>2</v>
      </c>
      <c r="B4" s="14">
        <v>15000000</v>
      </c>
      <c r="C4" s="13"/>
    </row>
    <row r="6" spans="1:9">
      <c r="A6" s="6" t="s">
        <v>3</v>
      </c>
      <c r="B6" s="6" t="s">
        <v>4</v>
      </c>
      <c r="C6" s="10"/>
      <c r="D6" s="7" t="s">
        <v>5</v>
      </c>
      <c r="E6" s="5"/>
      <c r="F6" s="11"/>
      <c r="G6" s="12"/>
      <c r="H6" s="15" t="s">
        <v>6</v>
      </c>
    </row>
    <row r="7" spans="1:9" s="2" customFormat="1" ht="66" customHeight="1">
      <c r="A7" s="16"/>
      <c r="B7" s="16" t="s">
        <v>7</v>
      </c>
      <c r="C7" s="16">
        <v>1</v>
      </c>
      <c r="D7" s="17">
        <v>3340000</v>
      </c>
      <c r="E7" s="18"/>
      <c r="F7" s="19" t="s">
        <v>8</v>
      </c>
      <c r="G7" s="27"/>
      <c r="H7" s="4"/>
      <c r="I7" s="3"/>
    </row>
    <row r="8" spans="1:9" s="62" customFormat="1" ht="120" customHeight="1">
      <c r="A8" s="48">
        <v>1</v>
      </c>
      <c r="B8" s="66" t="s">
        <v>64</v>
      </c>
      <c r="C8" s="67">
        <v>1</v>
      </c>
      <c r="D8" s="68">
        <v>599900</v>
      </c>
      <c r="E8" s="49"/>
      <c r="F8" s="49" t="e" vm="1">
        <v>#VALUE!</v>
      </c>
      <c r="G8" s="60" t="s">
        <v>9</v>
      </c>
      <c r="H8" s="61" t="s">
        <v>10</v>
      </c>
      <c r="I8" s="63" t="s">
        <v>34</v>
      </c>
    </row>
    <row r="9" spans="1:9" s="62" customFormat="1" ht="108" customHeight="1">
      <c r="A9" s="48">
        <v>2</v>
      </c>
      <c r="B9" s="67" t="s">
        <v>11</v>
      </c>
      <c r="C9" s="67"/>
      <c r="D9" s="68">
        <v>699000</v>
      </c>
      <c r="E9" s="49"/>
      <c r="F9" s="49" t="e" vm="2">
        <v>#VALUE!</v>
      </c>
      <c r="G9" s="69" t="s">
        <v>9</v>
      </c>
      <c r="H9" s="61" t="s">
        <v>12</v>
      </c>
      <c r="I9" s="63" t="s">
        <v>44</v>
      </c>
    </row>
    <row r="10" spans="1:9" s="62" customFormat="1" ht="113.4" customHeight="1">
      <c r="A10" s="48">
        <v>3</v>
      </c>
      <c r="B10" s="70" t="s">
        <v>13</v>
      </c>
      <c r="C10" s="67">
        <v>1</v>
      </c>
      <c r="D10" s="68">
        <v>799900</v>
      </c>
      <c r="E10" s="49"/>
      <c r="F10" s="49" t="e" vm="3">
        <v>#VALUE!</v>
      </c>
      <c r="G10" s="60" t="s">
        <v>9</v>
      </c>
      <c r="H10" s="61" t="s">
        <v>14</v>
      </c>
      <c r="I10" s="63" t="s">
        <v>53</v>
      </c>
    </row>
    <row r="11" spans="1:9" s="71" customFormat="1" ht="108" customHeight="1">
      <c r="A11" s="48">
        <v>4</v>
      </c>
      <c r="B11" s="67" t="s">
        <v>15</v>
      </c>
      <c r="C11" s="67">
        <v>1</v>
      </c>
      <c r="D11" s="68">
        <v>1049000</v>
      </c>
      <c r="E11" s="49"/>
      <c r="F11" s="49" t="e" vm="4">
        <v>#VALUE!</v>
      </c>
      <c r="G11" s="69" t="s">
        <v>9</v>
      </c>
      <c r="H11" s="61" t="s">
        <v>16</v>
      </c>
      <c r="I11" s="63" t="s">
        <v>50</v>
      </c>
    </row>
    <row r="12" spans="1:9" s="53" customFormat="1" ht="79.95" customHeight="1">
      <c r="A12" s="48">
        <v>5</v>
      </c>
      <c r="B12" s="72" t="s">
        <v>17</v>
      </c>
      <c r="C12" s="72">
        <v>1</v>
      </c>
      <c r="D12" s="73">
        <v>1247900</v>
      </c>
      <c r="E12" s="51"/>
      <c r="F12" s="51" t="e" vm="5">
        <v>#VALUE!</v>
      </c>
      <c r="G12" s="74" t="s">
        <v>9</v>
      </c>
      <c r="H12" s="51" t="s">
        <v>18</v>
      </c>
      <c r="I12" s="63" t="s">
        <v>34</v>
      </c>
    </row>
    <row r="13" spans="1:9" s="62" customFormat="1" ht="108" customHeight="1">
      <c r="A13" s="48">
        <v>6</v>
      </c>
      <c r="B13" s="67" t="s">
        <v>19</v>
      </c>
      <c r="C13" s="67">
        <v>1</v>
      </c>
      <c r="D13" s="68">
        <v>1399900</v>
      </c>
      <c r="E13" s="49"/>
      <c r="F13" s="49" t="e" vm="6">
        <v>#VALUE!</v>
      </c>
      <c r="G13" s="69" t="s">
        <v>20</v>
      </c>
      <c r="H13" s="61" t="s">
        <v>67</v>
      </c>
      <c r="I13" s="63" t="s">
        <v>44</v>
      </c>
    </row>
    <row r="14" spans="1:9">
      <c r="H14" s="15"/>
    </row>
    <row r="15" spans="1:9" ht="21">
      <c r="A15" s="30" t="s">
        <v>21</v>
      </c>
      <c r="B15" s="30"/>
      <c r="C15" s="30"/>
      <c r="D15" s="30"/>
      <c r="E15" s="30"/>
      <c r="F15" s="30"/>
      <c r="G15" s="30"/>
      <c r="H15" s="15"/>
    </row>
    <row r="16" spans="1:9" s="62" customFormat="1" ht="107.4" customHeight="1">
      <c r="A16" s="54">
        <v>1</v>
      </c>
      <c r="B16" s="56" t="s">
        <v>22</v>
      </c>
      <c r="C16" s="56">
        <v>1</v>
      </c>
      <c r="D16" s="57">
        <v>155900</v>
      </c>
      <c r="E16" s="58"/>
      <c r="F16" s="58" t="e" vm="7">
        <v>#VALUE!</v>
      </c>
      <c r="G16" s="60" t="s">
        <v>23</v>
      </c>
      <c r="H16" s="61" t="s">
        <v>24</v>
      </c>
      <c r="I16" s="63" t="s">
        <v>34</v>
      </c>
    </row>
    <row r="17" spans="1:9" s="62" customFormat="1" ht="112.2" customHeight="1">
      <c r="A17" s="63">
        <v>2</v>
      </c>
      <c r="B17" s="64" t="s">
        <v>25</v>
      </c>
      <c r="C17" s="64">
        <v>2</v>
      </c>
      <c r="D17" s="65">
        <v>300000</v>
      </c>
      <c r="E17" s="61"/>
      <c r="F17" s="61"/>
      <c r="G17" s="60" t="s">
        <v>23</v>
      </c>
      <c r="H17" s="61" t="s">
        <v>68</v>
      </c>
      <c r="I17" s="63"/>
    </row>
    <row r="18" spans="1:9" s="62" customFormat="1" ht="120" customHeight="1">
      <c r="A18" s="54">
        <v>3</v>
      </c>
      <c r="B18" s="55" t="s">
        <v>26</v>
      </c>
      <c r="C18" s="56">
        <v>1</v>
      </c>
      <c r="D18" s="57">
        <v>314900</v>
      </c>
      <c r="E18" s="58"/>
      <c r="F18" s="59" t="e" vm="8">
        <v>#VALUE!</v>
      </c>
      <c r="G18" s="60" t="s">
        <v>23</v>
      </c>
      <c r="H18" s="61" t="s">
        <v>27</v>
      </c>
      <c r="I18" s="63" t="s">
        <v>34</v>
      </c>
    </row>
    <row r="19" spans="1:9" ht="21">
      <c r="A19" s="31" t="s">
        <v>28</v>
      </c>
      <c r="B19" s="31"/>
      <c r="C19" s="31"/>
      <c r="D19" s="31"/>
      <c r="E19" s="31"/>
      <c r="F19" s="31"/>
      <c r="G19" s="31"/>
      <c r="H19" s="15"/>
      <c r="I19" s="12"/>
    </row>
    <row r="20" spans="1:9" s="53" customFormat="1" ht="80.400000000000006" customHeight="1">
      <c r="A20" s="48">
        <v>1</v>
      </c>
      <c r="B20" s="49" t="s">
        <v>29</v>
      </c>
      <c r="C20" s="48">
        <v>1</v>
      </c>
      <c r="D20" s="50">
        <v>499900</v>
      </c>
      <c r="E20" s="51"/>
      <c r="F20" s="51" t="e" vm="9">
        <v>#VALUE!</v>
      </c>
      <c r="G20" s="52" t="s">
        <v>30</v>
      </c>
      <c r="H20" s="51" t="s">
        <v>31</v>
      </c>
      <c r="I20" s="72" t="s">
        <v>34</v>
      </c>
    </row>
    <row r="21" spans="1:9" ht="76.2" customHeight="1">
      <c r="A21" s="12">
        <v>2</v>
      </c>
      <c r="B21" s="12" t="s">
        <v>69</v>
      </c>
      <c r="C21" s="12"/>
      <c r="D21" s="75"/>
      <c r="E21" s="12"/>
      <c r="F21" s="12"/>
      <c r="G21" s="12" t="s">
        <v>30</v>
      </c>
      <c r="H21" s="12" t="s">
        <v>70</v>
      </c>
      <c r="I21" s="12" t="s">
        <v>34</v>
      </c>
    </row>
    <row r="22" spans="1:9" ht="118.2" customHeight="1">
      <c r="A22" s="12">
        <v>3</v>
      </c>
      <c r="B22" s="12" t="s">
        <v>71</v>
      </c>
      <c r="C22" s="12"/>
      <c r="D22" s="75"/>
      <c r="E22" s="12"/>
      <c r="F22" s="12"/>
      <c r="G22" s="12" t="s">
        <v>30</v>
      </c>
      <c r="H22" s="12" t="s">
        <v>72</v>
      </c>
      <c r="I22" s="12" t="s">
        <v>73</v>
      </c>
    </row>
    <row r="24" spans="1:9">
      <c r="C24" s="13"/>
    </row>
  </sheetData>
  <mergeCells count="4">
    <mergeCell ref="A2:F2"/>
    <mergeCell ref="A3:F3"/>
    <mergeCell ref="A15:G15"/>
    <mergeCell ref="A19:G1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2DB44-1A94-4C83-802D-A8C130FA7A82}">
  <dimension ref="A1:I17"/>
  <sheetViews>
    <sheetView topLeftCell="C2" zoomScale="90" zoomScaleNormal="90" workbookViewId="0">
      <selection activeCell="E16" sqref="E16:F27"/>
    </sheetView>
  </sheetViews>
  <sheetFormatPr baseColWidth="10" defaultColWidth="11.44140625" defaultRowHeight="14.4"/>
  <cols>
    <col min="2" max="2" width="18.6640625" customWidth="1"/>
    <col min="3" max="3" width="22.88671875" customWidth="1"/>
    <col min="4" max="4" width="14.33203125" bestFit="1" customWidth="1"/>
    <col min="5" max="5" width="59" bestFit="1" customWidth="1"/>
    <col min="6" max="6" width="61" customWidth="1"/>
    <col min="7" max="7" width="39.5546875" hidden="1" customWidth="1"/>
    <col min="8" max="8" width="42.6640625" customWidth="1"/>
    <col min="9" max="9" width="15.44140625" bestFit="1" customWidth="1"/>
  </cols>
  <sheetData>
    <row r="1" spans="1:9">
      <c r="B1" s="1" t="e">
        <f>+BINGO!B4-BINGO!#REF!</f>
        <v>#REF!</v>
      </c>
    </row>
    <row r="2" spans="1:9" ht="61.2">
      <c r="A2" s="32" t="s">
        <v>32</v>
      </c>
      <c r="B2" s="33"/>
      <c r="C2" s="33"/>
      <c r="D2" s="33"/>
      <c r="E2" s="33"/>
      <c r="F2" s="33"/>
      <c r="G2" s="33"/>
      <c r="H2" s="33"/>
    </row>
    <row r="3" spans="1:9" ht="24" thickBot="1">
      <c r="F3" s="23" t="s">
        <v>4</v>
      </c>
      <c r="G3" s="23" t="s">
        <v>5</v>
      </c>
      <c r="H3" s="24" t="s">
        <v>33</v>
      </c>
    </row>
    <row r="4" spans="1:9" ht="126.6" customHeight="1" thickBot="1">
      <c r="A4" s="34" t="s">
        <v>34</v>
      </c>
      <c r="B4" s="35"/>
      <c r="C4" s="36"/>
      <c r="D4" s="76">
        <v>1</v>
      </c>
      <c r="E4" s="77" t="s">
        <v>35</v>
      </c>
      <c r="F4" s="78" t="e" vm="10">
        <v>#VALUE!</v>
      </c>
      <c r="G4" s="79">
        <v>449900</v>
      </c>
      <c r="H4" s="80" t="s">
        <v>54</v>
      </c>
      <c r="I4" s="73" t="s">
        <v>34</v>
      </c>
    </row>
    <row r="5" spans="1:9" ht="126.6" customHeight="1" thickBot="1">
      <c r="A5" s="37"/>
      <c r="B5" s="38"/>
      <c r="C5" s="39"/>
      <c r="D5" s="81">
        <v>2</v>
      </c>
      <c r="E5" s="82" t="s">
        <v>36</v>
      </c>
      <c r="F5" s="78" t="e" vm="11">
        <v>#VALUE!</v>
      </c>
      <c r="G5" s="83">
        <v>349900</v>
      </c>
      <c r="H5" s="84" t="s">
        <v>37</v>
      </c>
      <c r="I5" s="73" t="s">
        <v>34</v>
      </c>
    </row>
    <row r="6" spans="1:9" ht="126.6" customHeight="1" thickBot="1">
      <c r="A6" s="40"/>
      <c r="B6" s="41"/>
      <c r="C6" s="42"/>
      <c r="D6" s="76">
        <v>3</v>
      </c>
      <c r="E6" s="85" t="s">
        <v>38</v>
      </c>
      <c r="F6" s="86" t="e" vm="12">
        <v>#VALUE!</v>
      </c>
      <c r="G6" s="79">
        <v>359900</v>
      </c>
      <c r="H6" s="84" t="s">
        <v>39</v>
      </c>
      <c r="I6" s="73" t="s">
        <v>34</v>
      </c>
    </row>
    <row r="7" spans="1:9" s="53" customFormat="1" ht="111" customHeight="1" thickBot="1">
      <c r="A7" s="92" t="s">
        <v>40</v>
      </c>
      <c r="B7" s="93"/>
      <c r="C7" s="94"/>
      <c r="D7" s="87">
        <v>1</v>
      </c>
      <c r="E7" s="88" t="s">
        <v>35</v>
      </c>
      <c r="F7" s="89" t="e" vm="10">
        <v>#VALUE!</v>
      </c>
      <c r="G7" s="83">
        <v>449900</v>
      </c>
      <c r="H7" s="84" t="s">
        <v>41</v>
      </c>
      <c r="I7" s="73" t="s">
        <v>55</v>
      </c>
    </row>
    <row r="8" spans="1:9" s="53" customFormat="1" ht="111" customHeight="1" thickBot="1">
      <c r="A8" s="95"/>
      <c r="B8" s="96"/>
      <c r="C8" s="97"/>
      <c r="D8" s="90">
        <v>2</v>
      </c>
      <c r="E8" s="91" t="s">
        <v>42</v>
      </c>
      <c r="F8" s="86" t="e" vm="13">
        <v>#VALUE!</v>
      </c>
      <c r="G8" s="79">
        <v>299900</v>
      </c>
      <c r="H8" s="84" t="s">
        <v>43</v>
      </c>
      <c r="I8" s="73" t="s">
        <v>55</v>
      </c>
    </row>
    <row r="9" spans="1:9" s="53" customFormat="1" ht="97.2" customHeight="1" thickBot="1">
      <c r="A9" s="98" t="s">
        <v>44</v>
      </c>
      <c r="B9" s="99"/>
      <c r="C9" s="100"/>
      <c r="D9" s="101">
        <v>1</v>
      </c>
      <c r="E9" s="102" t="s">
        <v>35</v>
      </c>
      <c r="F9" s="103" t="e" vm="10">
        <v>#VALUE!</v>
      </c>
      <c r="G9" s="104">
        <v>449900</v>
      </c>
      <c r="H9" s="84" t="s">
        <v>45</v>
      </c>
      <c r="I9" s="73" t="s">
        <v>44</v>
      </c>
    </row>
    <row r="10" spans="1:9" s="53" customFormat="1" ht="101.4" customHeight="1" thickBot="1">
      <c r="A10" s="98" t="s">
        <v>46</v>
      </c>
      <c r="B10" s="99"/>
      <c r="C10" s="100"/>
      <c r="D10" s="101">
        <v>1</v>
      </c>
      <c r="E10" s="102" t="s">
        <v>35</v>
      </c>
      <c r="F10" s="103" t="e" vm="10">
        <v>#VALUE!</v>
      </c>
      <c r="G10" s="105">
        <v>449900</v>
      </c>
      <c r="H10" s="84" t="s">
        <v>47</v>
      </c>
      <c r="I10" s="73" t="s">
        <v>56</v>
      </c>
    </row>
    <row r="11" spans="1:9" s="53" customFormat="1" ht="118.2" customHeight="1" thickBot="1">
      <c r="A11" s="98" t="s">
        <v>48</v>
      </c>
      <c r="B11" s="99"/>
      <c r="C11" s="100"/>
      <c r="D11" s="101">
        <v>1</v>
      </c>
      <c r="E11" s="102" t="s">
        <v>35</v>
      </c>
      <c r="F11" s="103" t="e" vm="14">
        <v>#VALUE!</v>
      </c>
      <c r="G11" s="104">
        <v>449900</v>
      </c>
      <c r="H11" s="84" t="s">
        <v>49</v>
      </c>
      <c r="I11" s="73" t="s">
        <v>53</v>
      </c>
    </row>
    <row r="12" spans="1:9" s="53" customFormat="1" ht="131.4" customHeight="1" thickBot="1">
      <c r="A12" s="98" t="s">
        <v>50</v>
      </c>
      <c r="B12" s="99"/>
      <c r="C12" s="100"/>
      <c r="D12" s="101">
        <v>1</v>
      </c>
      <c r="E12" s="102" t="s">
        <v>35</v>
      </c>
      <c r="F12" s="103" t="e" vm="10">
        <v>#VALUE!</v>
      </c>
      <c r="G12" s="106">
        <v>449900</v>
      </c>
      <c r="H12" s="107" t="s">
        <v>51</v>
      </c>
      <c r="I12" s="73" t="s">
        <v>50</v>
      </c>
    </row>
    <row r="13" spans="1:9">
      <c r="D13" s="21"/>
    </row>
    <row r="14" spans="1:9">
      <c r="D14" s="21"/>
    </row>
    <row r="15" spans="1:9">
      <c r="D15" s="21"/>
      <c r="G15" s="20"/>
    </row>
    <row r="16" spans="1:9">
      <c r="D16" s="21"/>
    </row>
    <row r="17" spans="4:4" ht="22.2" customHeight="1">
      <c r="D17" s="21"/>
    </row>
  </sheetData>
  <mergeCells count="7">
    <mergeCell ref="A11:C11"/>
    <mergeCell ref="A12:C12"/>
    <mergeCell ref="A2:H2"/>
    <mergeCell ref="A4:C6"/>
    <mergeCell ref="A7:C8"/>
    <mergeCell ref="A9:C9"/>
    <mergeCell ref="A10:C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E993-C7B6-41A2-A93F-A1842EC2A0A4}">
  <dimension ref="B1:G22"/>
  <sheetViews>
    <sheetView workbookViewId="0">
      <selection activeCell="B4" sqref="B4:E13"/>
    </sheetView>
  </sheetViews>
  <sheetFormatPr baseColWidth="10" defaultRowHeight="14.4"/>
  <cols>
    <col min="2" max="2" width="12.109375" bestFit="1" customWidth="1"/>
    <col min="3" max="3" width="17.77734375" bestFit="1" customWidth="1"/>
    <col min="4" max="4" width="15.33203125" bestFit="1" customWidth="1"/>
    <col min="5" max="5" width="19.33203125" bestFit="1" customWidth="1"/>
    <col min="6" max="6" width="14.33203125" bestFit="1" customWidth="1"/>
    <col min="7" max="7" width="11.88671875" bestFit="1" customWidth="1"/>
  </cols>
  <sheetData>
    <row r="1" spans="2:7">
      <c r="F1" s="1"/>
    </row>
    <row r="3" spans="2:7">
      <c r="F3" s="1"/>
      <c r="G3" s="20"/>
    </row>
    <row r="4" spans="2:7" ht="25.8">
      <c r="B4" s="45" t="s">
        <v>66</v>
      </c>
      <c r="C4" s="45" t="s">
        <v>58</v>
      </c>
      <c r="D4" s="45" t="s">
        <v>59</v>
      </c>
      <c r="E4" s="45" t="s">
        <v>52</v>
      </c>
    </row>
    <row r="5" spans="2:7">
      <c r="B5" s="43" t="s">
        <v>57</v>
      </c>
      <c r="C5" s="22">
        <v>1398900</v>
      </c>
      <c r="D5" s="43">
        <v>0</v>
      </c>
      <c r="E5" s="25">
        <f>+C5+D5</f>
        <v>1398900</v>
      </c>
    </row>
    <row r="6" spans="2:7">
      <c r="B6" s="43" t="s">
        <v>60</v>
      </c>
      <c r="C6" s="22">
        <v>1199800</v>
      </c>
      <c r="D6" s="43">
        <v>0</v>
      </c>
      <c r="E6" s="25">
        <f t="shared" ref="E6:E22" si="0">+C6+D6</f>
        <v>1199800</v>
      </c>
    </row>
    <row r="7" spans="2:7">
      <c r="B7" s="43" t="s">
        <v>61</v>
      </c>
      <c r="C7" s="44">
        <v>2275287</v>
      </c>
      <c r="D7" s="44">
        <v>223513</v>
      </c>
      <c r="E7" s="25">
        <f t="shared" si="0"/>
        <v>2498800</v>
      </c>
    </row>
    <row r="8" spans="2:7">
      <c r="B8" s="43" t="s">
        <v>62</v>
      </c>
      <c r="C8" s="44">
        <v>651917</v>
      </c>
      <c r="D8" s="44">
        <v>47883</v>
      </c>
      <c r="E8" s="25">
        <f t="shared" si="0"/>
        <v>699800</v>
      </c>
    </row>
    <row r="9" spans="2:7">
      <c r="B9" s="43" t="s">
        <v>63</v>
      </c>
      <c r="C9" s="44">
        <v>399900</v>
      </c>
      <c r="D9" s="43">
        <v>0</v>
      </c>
      <c r="E9" s="25">
        <f t="shared" si="0"/>
        <v>399900</v>
      </c>
    </row>
    <row r="10" spans="2:7">
      <c r="B10" s="43" t="s">
        <v>65</v>
      </c>
      <c r="C10" s="44">
        <v>3414438</v>
      </c>
      <c r="D10" s="44">
        <v>553763</v>
      </c>
      <c r="E10" s="25">
        <f t="shared" si="0"/>
        <v>3968201</v>
      </c>
      <c r="F10" s="20"/>
    </row>
    <row r="11" spans="2:7">
      <c r="B11" s="43" t="s">
        <v>60</v>
      </c>
      <c r="C11" s="44">
        <v>230168</v>
      </c>
      <c r="D11" s="44">
        <v>24732</v>
      </c>
      <c r="E11" s="25">
        <f t="shared" si="0"/>
        <v>254900</v>
      </c>
    </row>
    <row r="12" spans="2:7">
      <c r="B12" s="43" t="s">
        <v>65</v>
      </c>
      <c r="C12" s="44">
        <v>120933</v>
      </c>
      <c r="D12" s="44">
        <v>22977</v>
      </c>
      <c r="E12" s="25">
        <f t="shared" si="0"/>
        <v>143910</v>
      </c>
    </row>
    <row r="13" spans="2:7" ht="21">
      <c r="B13" s="46" t="s">
        <v>52</v>
      </c>
      <c r="C13" s="47">
        <f>SUM(C5:C12)</f>
        <v>9691343</v>
      </c>
      <c r="D13" s="47">
        <f t="shared" ref="D13:E13" si="1">SUM(D5:D12)</f>
        <v>872868</v>
      </c>
      <c r="E13" s="47">
        <f t="shared" si="1"/>
        <v>10564211</v>
      </c>
    </row>
    <row r="14" spans="2:7">
      <c r="C14" s="1"/>
      <c r="E14" s="20"/>
    </row>
    <row r="15" spans="2:7">
      <c r="C15" s="1"/>
      <c r="E15" s="20"/>
    </row>
    <row r="16" spans="2:7">
      <c r="C16" s="1"/>
      <c r="E16" s="20"/>
    </row>
    <row r="17" spans="3:5">
      <c r="C17" s="1"/>
      <c r="E17" s="20"/>
    </row>
    <row r="18" spans="3:5">
      <c r="C18" s="1"/>
      <c r="E18" s="20"/>
    </row>
    <row r="19" spans="3:5">
      <c r="C19" s="1"/>
      <c r="E19" s="20"/>
    </row>
    <row r="20" spans="3:5">
      <c r="C20" s="1"/>
      <c r="E20" s="20"/>
    </row>
    <row r="21" spans="3:5">
      <c r="C21" s="1"/>
      <c r="E21" s="20"/>
    </row>
    <row r="22" spans="3:5">
      <c r="E22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B476B9B929C64BB328EC7F34742FF1" ma:contentTypeVersion="13" ma:contentTypeDescription="Crear nuevo documento." ma:contentTypeScope="" ma:versionID="5393d2887d10f546aba606e74180eeb5">
  <xsd:schema xmlns:xsd="http://www.w3.org/2001/XMLSchema" xmlns:xs="http://www.w3.org/2001/XMLSchema" xmlns:p="http://schemas.microsoft.com/office/2006/metadata/properties" xmlns:ns2="e3e36fba-f8d7-40c9-80ae-39813dd3b427" xmlns:ns3="b2165bcb-8db3-4afe-b082-f32f3b6ffc0b" targetNamespace="http://schemas.microsoft.com/office/2006/metadata/properties" ma:root="true" ma:fieldsID="95f1c9303141e5487dca68d4c9906157" ns2:_="" ns3:_="">
    <xsd:import namespace="e3e36fba-f8d7-40c9-80ae-39813dd3b427"/>
    <xsd:import namespace="b2165bcb-8db3-4afe-b082-f32f3b6ff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e36fba-f8d7-40c9-80ae-39813dd3b4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f81d09a7-8821-4d60-8823-3ff50a85ad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65bcb-8db3-4afe-b082-f32f3b6ffc0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eb4e8f3-db3b-4150-9e49-10ce4be12c55}" ma:internalName="TaxCatchAll" ma:showField="CatchAllData" ma:web="b2165bcb-8db3-4afe-b082-f32f3b6ffc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165bcb-8db3-4afe-b082-f32f3b6ffc0b" xsi:nil="true"/>
    <lcf76f155ced4ddcb4097134ff3c332f xmlns="e3e36fba-f8d7-40c9-80ae-39813dd3b42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7443B48-F1A1-4C7C-8DE4-FB2CC6AE2003}"/>
</file>

<file path=customXml/itemProps2.xml><?xml version="1.0" encoding="utf-8"?>
<ds:datastoreItem xmlns:ds="http://schemas.openxmlformats.org/officeDocument/2006/customXml" ds:itemID="{65CCB323-654F-4F85-914E-6518783E37A4}"/>
</file>

<file path=customXml/itemProps3.xml><?xml version="1.0" encoding="utf-8"?>
<ds:datastoreItem xmlns:ds="http://schemas.openxmlformats.org/officeDocument/2006/customXml" ds:itemID="{9344089E-78B2-4B87-9F3C-31B0AA657A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BINGO</vt:lpstr>
      <vt:lpstr>RIFAS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Vanesa Murillo Muñoz</dc:creator>
  <cp:keywords/>
  <dc:description/>
  <cp:lastModifiedBy>Diana Vanesa Murillo Muñoz</cp:lastModifiedBy>
  <cp:revision/>
  <dcterms:created xsi:type="dcterms:W3CDTF">2023-07-27T14:47:26Z</dcterms:created>
  <dcterms:modified xsi:type="dcterms:W3CDTF">2024-08-21T22:15:06Z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0x010100E2B476B9B929C64BB328EC7F34742FF1</vt:lpwstr>
  </property>
</Properties>
</file>