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3C7349C2-6F57-4D16-B001-EB2D4CC6B9F1}" xr6:coauthVersionLast="47" xr6:coauthVersionMax="47" xr10:uidLastSave="{00000000-0000-0000-0000-000000000000}"/>
  <bookViews>
    <workbookView xWindow="-120" yWindow="-120" windowWidth="29040" windowHeight="15720" xr2:uid="{A22C7B05-6B0A-4116-A99A-60EDDEA67682}"/>
  </bookViews>
  <sheets>
    <sheet name="legalizacion bas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5" l="1"/>
  <c r="N12" i="5"/>
  <c r="N11" i="5"/>
  <c r="N10" i="5"/>
  <c r="N9" i="5"/>
  <c r="N8" i="5"/>
  <c r="N7" i="5"/>
  <c r="N6" i="5"/>
  <c r="N5" i="5"/>
  <c r="N4" i="5"/>
  <c r="N3" i="5"/>
  <c r="N24" i="5" l="1"/>
  <c r="P24" i="5" s="1"/>
</calcChain>
</file>

<file path=xl/sharedStrings.xml><?xml version="1.0" encoding="utf-8"?>
<sst xmlns="http://schemas.openxmlformats.org/spreadsheetml/2006/main" count="119" uniqueCount="54">
  <si>
    <t>MES</t>
  </si>
  <si>
    <t>FECHA (DD/MM/AAAA)</t>
  </si>
  <si>
    <t>RESPONSABLE</t>
  </si>
  <si>
    <t>SEDE</t>
  </si>
  <si>
    <t>CATEGORIA</t>
  </si>
  <si>
    <t>DETALLE</t>
  </si>
  <si>
    <t>COD INMUEBLE</t>
  </si>
  <si>
    <t>CC/NIT</t>
  </si>
  <si>
    <t>BENEFICIARIO</t>
  </si>
  <si>
    <t>CELULAR</t>
  </si>
  <si>
    <t>CANT</t>
  </si>
  <si>
    <t xml:space="preserve"> VALOR </t>
  </si>
  <si>
    <t xml:space="preserve"> IVA </t>
  </si>
  <si>
    <t xml:space="preserve"> TOTAL </t>
  </si>
  <si>
    <t>ESTADO</t>
  </si>
  <si>
    <t>PTE A</t>
  </si>
  <si>
    <t>EDGAR SAN JUAN</t>
  </si>
  <si>
    <t>BARRANQUILLA</t>
  </si>
  <si>
    <t>REFERIDO PLAN PORTERO</t>
  </si>
  <si>
    <t>PAGADO</t>
  </si>
  <si>
    <t>AGOSTO</t>
  </si>
  <si>
    <t>ANGELICA CUELLO</t>
  </si>
  <si>
    <t>CONTACTO</t>
  </si>
  <si>
    <t>CONTACTO PP</t>
  </si>
  <si>
    <t>CARLOS DE LA ROSA</t>
  </si>
  <si>
    <t>KAREN AVILA</t>
  </si>
  <si>
    <t>DIDI</t>
  </si>
  <si>
    <t>JONATHAN TAPIAS</t>
  </si>
  <si>
    <t>LIZ SANCHEZ</t>
  </si>
  <si>
    <t>SEPTIEMBRE</t>
  </si>
  <si>
    <t>ANDERSON ANGULO</t>
  </si>
  <si>
    <t>NABIH MONTANEZ</t>
  </si>
  <si>
    <t xml:space="preserve">PAGADO </t>
  </si>
  <si>
    <t>REFERENCIA DE PROPIETARIO</t>
  </si>
  <si>
    <t>CARLOS DE LA CRUZ</t>
  </si>
  <si>
    <t>LUIS ORTA</t>
  </si>
  <si>
    <t>DORI LUZ HERRERA</t>
  </si>
  <si>
    <t xml:space="preserve">ANGELICA CUELLO </t>
  </si>
  <si>
    <t>REFRIGERIO</t>
  </si>
  <si>
    <t>900236520-7</t>
  </si>
  <si>
    <t xml:space="preserve"> CJ PLAZUELA-OXXO</t>
  </si>
  <si>
    <t>PLAN PORTERO BRIGADA</t>
  </si>
  <si>
    <t>OXXO</t>
  </si>
  <si>
    <t> 18/09/2025</t>
  </si>
  <si>
    <t xml:space="preserve"> CARMIÑA ROA </t>
  </si>
  <si>
    <t> 19/09/2026</t>
  </si>
  <si>
    <t>MERIENDAS CARTAGENA</t>
  </si>
  <si>
    <t>SURTIR MERIENDAS PARA CARTAGENA</t>
  </si>
  <si>
    <t>900276962-1</t>
  </si>
  <si>
    <t>D1</t>
  </si>
  <si>
    <t>total</t>
  </si>
  <si>
    <t>Base</t>
  </si>
  <si>
    <t>Legalizado anterior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</si>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</sst>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_ ;_-[$$-409]* \-#,##0\ ;_-[$$-409]* &quot;-&quot;??_ ;_-@_ "/>
  </numFmts>
  <fonts count="4" x14ac:knownFonts="1">
    <font>
      <sz val="11"/>
      <color theme="1"/>
      <name val="Aptos Narrow"/>
      <family val="2"/>
      <scheme val="minor"/>
    </font>
    <font>
      <b/>
      <sz val="9"/>
      <color rgb="FF000000"/>
      <name val="Aptos Narrow"/>
      <family val="2"/>
    </font>
    <font>
      <sz val="9"/>
      <color theme="1"/>
      <name val="Aptos Narrow"/>
      <family val="2"/>
      <scheme val="minor"/>
    </font>
    <font>
      <sz val="9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AEDFB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3" fillId="3" borderId="4" xfId="0" applyFont="1" applyFill="1" applyBorder="1"/>
    <xf numFmtId="0" fontId="1" fillId="3" borderId="4" xfId="0" applyFont="1" applyFill="1" applyBorder="1"/>
    <xf numFmtId="0" fontId="3" fillId="3" borderId="9" xfId="0" applyFont="1" applyFill="1" applyBorder="1"/>
    <xf numFmtId="0" fontId="3" fillId="3" borderId="0" xfId="0" applyFont="1" applyFill="1"/>
    <xf numFmtId="0" fontId="3" fillId="3" borderId="3" xfId="0" applyFont="1" applyFill="1" applyBorder="1"/>
    <xf numFmtId="14" fontId="3" fillId="3" borderId="4" xfId="0" applyNumberFormat="1" applyFont="1" applyFill="1" applyBorder="1"/>
    <xf numFmtId="164" fontId="3" fillId="3" borderId="4" xfId="0" applyNumberFormat="1" applyFont="1" applyFill="1" applyBorder="1"/>
    <xf numFmtId="14" fontId="3" fillId="3" borderId="6" xfId="0" applyNumberFormat="1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wrapText="1"/>
    </xf>
    <xf numFmtId="164" fontId="3" fillId="3" borderId="6" xfId="0" applyNumberFormat="1" applyFont="1" applyFill="1" applyBorder="1"/>
    <xf numFmtId="164" fontId="3" fillId="3" borderId="8" xfId="0" applyNumberFormat="1" applyFont="1" applyFill="1" applyBorder="1"/>
    <xf numFmtId="0" fontId="3" fillId="3" borderId="7" xfId="0" applyFont="1" applyFill="1" applyBorder="1"/>
    <xf numFmtId="14" fontId="3" fillId="3" borderId="6" xfId="0" applyNumberFormat="1" applyFont="1" applyFill="1" applyBorder="1" applyAlignment="1">
      <alignment horizontal="right"/>
    </xf>
    <xf numFmtId="0" fontId="2" fillId="3" borderId="6" xfId="0" applyFont="1" applyFill="1" applyBorder="1"/>
    <xf numFmtId="164" fontId="3" fillId="3" borderId="10" xfId="0" applyNumberFormat="1" applyFont="1" applyFill="1" applyBorder="1"/>
    <xf numFmtId="164" fontId="0" fillId="0" borderId="1" xfId="0" applyNumberFormat="1" applyBorder="1"/>
    <xf numFmtId="164" fontId="3" fillId="3" borderId="1" xfId="0" applyNumberFormat="1" applyFont="1" applyFill="1" applyBorder="1"/>
    <xf numFmtId="0" fontId="0" fillId="0" borderId="1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30980-62C9-412C-A280-7FD0C00328E4}">
  <dimension ref="A1:Q24"/>
  <sheetViews>
    <sheetView tabSelected="1" workbookViewId="0">
      <selection activeCell="H29" sqref="H29"/>
    </sheetView>
  </sheetViews>
  <sheetFormatPr baseColWidth="10" defaultRowHeight="15" x14ac:dyDescent="0.25"/>
  <cols>
    <col min="9" max="9" width="23.7109375" customWidth="1"/>
    <col min="15" max="15" width="19.2851562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x14ac:dyDescent="0.25">
      <c r="A2" s="7" t="s">
        <v>20</v>
      </c>
      <c r="B2" s="8">
        <v>45896</v>
      </c>
      <c r="C2" s="3" t="s">
        <v>21</v>
      </c>
      <c r="D2" s="3" t="s">
        <v>17</v>
      </c>
      <c r="E2" s="3" t="s">
        <v>22</v>
      </c>
      <c r="F2" s="3" t="s">
        <v>23</v>
      </c>
      <c r="G2" s="3">
        <v>122341</v>
      </c>
      <c r="H2" s="3">
        <v>1140857127</v>
      </c>
      <c r="I2" s="3" t="s">
        <v>24</v>
      </c>
      <c r="J2" s="3">
        <v>3134344554</v>
      </c>
      <c r="K2" s="3">
        <v>1</v>
      </c>
      <c r="L2" s="9">
        <v>30000</v>
      </c>
      <c r="M2" s="3"/>
      <c r="N2" s="9">
        <v>30000</v>
      </c>
      <c r="O2" s="3" t="s">
        <v>19</v>
      </c>
      <c r="P2" s="3"/>
    </row>
    <row r="3" spans="1:16" x14ac:dyDescent="0.25">
      <c r="A3" s="7" t="s">
        <v>20</v>
      </c>
      <c r="B3" s="10">
        <v>45899</v>
      </c>
      <c r="C3" s="3" t="s">
        <v>25</v>
      </c>
      <c r="D3" s="3" t="s">
        <v>17</v>
      </c>
      <c r="E3" s="3" t="s">
        <v>22</v>
      </c>
      <c r="F3" s="3" t="s">
        <v>23</v>
      </c>
      <c r="G3" s="3"/>
      <c r="H3" s="3"/>
      <c r="I3" s="3" t="s">
        <v>26</v>
      </c>
      <c r="J3" s="3"/>
      <c r="K3" s="3">
        <v>1</v>
      </c>
      <c r="L3" s="9">
        <v>41860</v>
      </c>
      <c r="M3" s="9"/>
      <c r="N3" s="9">
        <f>L3</f>
        <v>41860</v>
      </c>
      <c r="O3" s="3" t="s">
        <v>19</v>
      </c>
      <c r="P3" s="4" t="s">
        <v>25</v>
      </c>
    </row>
    <row r="4" spans="1:16" x14ac:dyDescent="0.25">
      <c r="A4" s="7" t="s">
        <v>20</v>
      </c>
      <c r="B4" s="8">
        <v>45899</v>
      </c>
      <c r="C4" s="3" t="s">
        <v>25</v>
      </c>
      <c r="D4" s="3" t="s">
        <v>17</v>
      </c>
      <c r="E4" s="3" t="s">
        <v>22</v>
      </c>
      <c r="F4" s="3" t="s">
        <v>23</v>
      </c>
      <c r="G4" s="3"/>
      <c r="H4" s="3"/>
      <c r="I4" s="3" t="s">
        <v>27</v>
      </c>
      <c r="J4" s="3">
        <v>3137063084</v>
      </c>
      <c r="K4" s="3">
        <v>1</v>
      </c>
      <c r="L4" s="9">
        <v>30000</v>
      </c>
      <c r="M4" s="9"/>
      <c r="N4" s="9">
        <f>L4</f>
        <v>30000</v>
      </c>
      <c r="O4" s="3" t="s">
        <v>19</v>
      </c>
      <c r="P4" s="3" t="s">
        <v>25</v>
      </c>
    </row>
    <row r="5" spans="1:16" x14ac:dyDescent="0.25">
      <c r="A5" s="7" t="s">
        <v>20</v>
      </c>
      <c r="B5" s="8">
        <v>45899</v>
      </c>
      <c r="C5" s="3" t="s">
        <v>25</v>
      </c>
      <c r="D5" s="3" t="s">
        <v>17</v>
      </c>
      <c r="E5" s="3" t="s">
        <v>22</v>
      </c>
      <c r="F5" s="3" t="s">
        <v>23</v>
      </c>
      <c r="G5" s="3"/>
      <c r="H5" s="3"/>
      <c r="I5" s="3" t="s">
        <v>26</v>
      </c>
      <c r="J5" s="3"/>
      <c r="K5" s="3">
        <v>1</v>
      </c>
      <c r="L5" s="9">
        <v>42860</v>
      </c>
      <c r="M5" s="9"/>
      <c r="N5" s="9">
        <f>L5</f>
        <v>42860</v>
      </c>
      <c r="O5" s="3" t="s">
        <v>19</v>
      </c>
      <c r="P5" s="3" t="s">
        <v>25</v>
      </c>
    </row>
    <row r="6" spans="1:16" x14ac:dyDescent="0.25">
      <c r="A6" s="11" t="s">
        <v>29</v>
      </c>
      <c r="B6" s="10">
        <v>45900</v>
      </c>
      <c r="C6" s="11" t="s">
        <v>25</v>
      </c>
      <c r="D6" s="11" t="s">
        <v>17</v>
      </c>
      <c r="E6" s="11" t="s">
        <v>18</v>
      </c>
      <c r="F6" s="11" t="s">
        <v>18</v>
      </c>
      <c r="G6" s="11">
        <v>120049</v>
      </c>
      <c r="H6" s="11">
        <v>1044427344</v>
      </c>
      <c r="I6" s="11" t="s">
        <v>30</v>
      </c>
      <c r="J6" s="11">
        <v>3242215567</v>
      </c>
      <c r="K6" s="11">
        <v>1</v>
      </c>
      <c r="L6" s="13">
        <v>300000</v>
      </c>
      <c r="M6" s="13"/>
      <c r="N6" s="13">
        <f>L6</f>
        <v>300000</v>
      </c>
      <c r="O6" s="3" t="s">
        <v>19</v>
      </c>
      <c r="P6" s="11"/>
    </row>
    <row r="7" spans="1:16" x14ac:dyDescent="0.25">
      <c r="A7" s="11" t="s">
        <v>29</v>
      </c>
      <c r="B7" s="10">
        <v>45908</v>
      </c>
      <c r="C7" s="11" t="s">
        <v>31</v>
      </c>
      <c r="D7" s="11" t="s">
        <v>17</v>
      </c>
      <c r="E7" s="11" t="s">
        <v>18</v>
      </c>
      <c r="F7" s="11" t="s">
        <v>33</v>
      </c>
      <c r="G7" s="12">
        <v>84598</v>
      </c>
      <c r="H7" s="11">
        <v>72044228</v>
      </c>
      <c r="I7" s="11" t="s">
        <v>34</v>
      </c>
      <c r="J7" s="11">
        <v>3113521532</v>
      </c>
      <c r="K7" s="11">
        <v>1</v>
      </c>
      <c r="L7" s="13">
        <v>150000</v>
      </c>
      <c r="M7" s="13"/>
      <c r="N7" s="14">
        <f t="shared" ref="N7:N10" si="0">L7</f>
        <v>150000</v>
      </c>
      <c r="O7" s="11" t="s">
        <v>32</v>
      </c>
      <c r="P7" s="5"/>
    </row>
    <row r="8" spans="1:16" x14ac:dyDescent="0.25">
      <c r="A8" s="11" t="s">
        <v>29</v>
      </c>
      <c r="B8" s="10">
        <v>45908</v>
      </c>
      <c r="C8" s="6" t="s">
        <v>31</v>
      </c>
      <c r="D8" s="11" t="s">
        <v>17</v>
      </c>
      <c r="E8" s="11" t="s">
        <v>18</v>
      </c>
      <c r="F8" s="11" t="s">
        <v>33</v>
      </c>
      <c r="G8" s="12">
        <v>84598</v>
      </c>
      <c r="H8" s="11">
        <v>8750837</v>
      </c>
      <c r="I8" s="11" t="s">
        <v>35</v>
      </c>
      <c r="J8" s="11">
        <v>3045218164</v>
      </c>
      <c r="K8" s="11">
        <v>1</v>
      </c>
      <c r="L8" s="13">
        <v>125000</v>
      </c>
      <c r="M8" s="13"/>
      <c r="N8" s="14">
        <f t="shared" si="0"/>
        <v>125000</v>
      </c>
      <c r="O8" s="11" t="s">
        <v>32</v>
      </c>
      <c r="P8" s="5"/>
    </row>
    <row r="9" spans="1:16" x14ac:dyDescent="0.25">
      <c r="A9" s="11" t="s">
        <v>29</v>
      </c>
      <c r="B9" s="10">
        <v>45910</v>
      </c>
      <c r="C9" s="11" t="s">
        <v>28</v>
      </c>
      <c r="D9" s="11" t="s">
        <v>17</v>
      </c>
      <c r="E9" s="11" t="s">
        <v>18</v>
      </c>
      <c r="F9" s="11" t="s">
        <v>33</v>
      </c>
      <c r="G9" s="12">
        <v>119032</v>
      </c>
      <c r="H9" s="11">
        <v>11433124332</v>
      </c>
      <c r="I9" s="11" t="s">
        <v>36</v>
      </c>
      <c r="J9" s="11">
        <v>3003549839</v>
      </c>
      <c r="K9" s="11">
        <v>1</v>
      </c>
      <c r="L9" s="13">
        <v>85000</v>
      </c>
      <c r="M9" s="13"/>
      <c r="N9" s="18">
        <f t="shared" si="0"/>
        <v>85000</v>
      </c>
      <c r="O9" s="11" t="s">
        <v>19</v>
      </c>
      <c r="P9" s="5"/>
    </row>
    <row r="10" spans="1:16" x14ac:dyDescent="0.25">
      <c r="A10" s="11" t="s">
        <v>29</v>
      </c>
      <c r="B10" s="10">
        <v>45910</v>
      </c>
      <c r="C10" s="11" t="s">
        <v>28</v>
      </c>
      <c r="D10" s="11" t="s">
        <v>17</v>
      </c>
      <c r="E10" s="11" t="s">
        <v>18</v>
      </c>
      <c r="F10" s="11" t="s">
        <v>33</v>
      </c>
      <c r="G10" s="12">
        <v>121082</v>
      </c>
      <c r="H10" s="11">
        <v>11433124332</v>
      </c>
      <c r="I10" s="11" t="s">
        <v>36</v>
      </c>
      <c r="J10" s="11">
        <v>3003549839</v>
      </c>
      <c r="K10" s="11">
        <v>1</v>
      </c>
      <c r="L10" s="13">
        <v>500000</v>
      </c>
      <c r="M10" s="14"/>
      <c r="N10" s="20">
        <f t="shared" si="0"/>
        <v>500000</v>
      </c>
      <c r="O10" s="5" t="s">
        <v>19</v>
      </c>
      <c r="P10" s="5"/>
    </row>
    <row r="11" spans="1:16" x14ac:dyDescent="0.25">
      <c r="A11" s="15" t="s">
        <v>29</v>
      </c>
      <c r="B11" s="10">
        <v>45916</v>
      </c>
      <c r="C11" s="11" t="s">
        <v>37</v>
      </c>
      <c r="D11" s="11" t="s">
        <v>17</v>
      </c>
      <c r="E11" s="11" t="s">
        <v>38</v>
      </c>
      <c r="F11" s="11" t="s">
        <v>23</v>
      </c>
      <c r="G11" s="11"/>
      <c r="H11" s="11" t="s">
        <v>39</v>
      </c>
      <c r="I11" s="11" t="s">
        <v>40</v>
      </c>
      <c r="J11" s="11"/>
      <c r="K11" s="11"/>
      <c r="L11" s="13">
        <v>19300</v>
      </c>
      <c r="M11" s="13">
        <v>3700</v>
      </c>
      <c r="N11" s="14">
        <f>M11+L11</f>
        <v>23000</v>
      </c>
      <c r="O11" s="11" t="s">
        <v>19</v>
      </c>
      <c r="P11" s="5"/>
    </row>
    <row r="12" spans="1:16" x14ac:dyDescent="0.25">
      <c r="A12" s="11" t="s">
        <v>29</v>
      </c>
      <c r="B12" s="10">
        <v>45918</v>
      </c>
      <c r="C12" s="11" t="s">
        <v>16</v>
      </c>
      <c r="D12" s="11" t="s">
        <v>17</v>
      </c>
      <c r="E12" s="11" t="s">
        <v>38</v>
      </c>
      <c r="F12" s="11" t="s">
        <v>41</v>
      </c>
      <c r="G12" s="11"/>
      <c r="H12" s="11" t="s">
        <v>39</v>
      </c>
      <c r="I12" s="11" t="s">
        <v>42</v>
      </c>
      <c r="J12" s="11"/>
      <c r="K12" s="11"/>
      <c r="L12" s="13">
        <v>34033</v>
      </c>
      <c r="M12" s="13">
        <v>6467</v>
      </c>
      <c r="N12" s="14">
        <f>L12+M12</f>
        <v>40500</v>
      </c>
      <c r="O12" s="11" t="s">
        <v>32</v>
      </c>
      <c r="P12" s="5"/>
    </row>
    <row r="13" spans="1:16" x14ac:dyDescent="0.25">
      <c r="A13" s="11" t="s">
        <v>29</v>
      </c>
      <c r="B13" s="16" t="s">
        <v>43</v>
      </c>
      <c r="C13" s="17" t="s">
        <v>16</v>
      </c>
      <c r="D13" s="11" t="s">
        <v>17</v>
      </c>
      <c r="E13" s="11" t="s">
        <v>22</v>
      </c>
      <c r="F13" s="11" t="s">
        <v>23</v>
      </c>
      <c r="G13" s="11">
        <v>122346</v>
      </c>
      <c r="H13" s="11">
        <v>32670965</v>
      </c>
      <c r="I13" s="11" t="s">
        <v>44</v>
      </c>
      <c r="J13" s="11">
        <v>3042550029</v>
      </c>
      <c r="K13" s="11">
        <v>1</v>
      </c>
      <c r="L13" s="13">
        <v>30000</v>
      </c>
      <c r="M13" s="11"/>
      <c r="N13" s="14">
        <v>30000</v>
      </c>
      <c r="O13" s="11" t="s">
        <v>32</v>
      </c>
      <c r="P13" s="5"/>
    </row>
    <row r="14" spans="1:16" x14ac:dyDescent="0.25">
      <c r="A14" s="11" t="s">
        <v>29</v>
      </c>
      <c r="B14" s="16" t="s">
        <v>45</v>
      </c>
      <c r="C14" s="17" t="s">
        <v>16</v>
      </c>
      <c r="D14" s="11" t="s">
        <v>17</v>
      </c>
      <c r="E14" s="11" t="s">
        <v>46</v>
      </c>
      <c r="F14" s="11" t="s">
        <v>47</v>
      </c>
      <c r="G14" s="11"/>
      <c r="H14" s="11" t="s">
        <v>48</v>
      </c>
      <c r="I14" s="11" t="s">
        <v>49</v>
      </c>
      <c r="J14" s="11">
        <v>18000120201</v>
      </c>
      <c r="K14" s="11">
        <v>15</v>
      </c>
      <c r="L14" s="13">
        <v>84328</v>
      </c>
      <c r="M14" s="13">
        <v>16022</v>
      </c>
      <c r="N14" s="14">
        <f>L14+M14</f>
        <v>100350</v>
      </c>
      <c r="O14" s="11" t="s">
        <v>32</v>
      </c>
      <c r="P14" s="5"/>
    </row>
    <row r="23" spans="13:17" x14ac:dyDescent="0.25">
      <c r="M23" s="21" t="s">
        <v>51</v>
      </c>
      <c r="N23" s="21" t="s">
        <v>50</v>
      </c>
      <c r="O23" s="21" t="s">
        <v>52</v>
      </c>
      <c r="P23" s="21" t="s">
        <v>53</v>
      </c>
      <c r="Q23" s="22"/>
    </row>
    <row r="24" spans="13:17" x14ac:dyDescent="0.25">
      <c r="M24" s="19">
        <v>1500000</v>
      </c>
      <c r="N24" s="19">
        <f>SUM(N2:N14)</f>
        <v>1498570</v>
      </c>
      <c r="O24" s="19">
        <v>1392390</v>
      </c>
      <c r="P24" s="19">
        <f>M24-N24</f>
        <v>1430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680530-179F-4AFF-B2CB-FB0222CFE32B}"/>
</file>

<file path=customXml/itemProps2.xml><?xml version="1.0" encoding="utf-8"?>
<ds:datastoreItem xmlns:ds="http://schemas.openxmlformats.org/officeDocument/2006/customXml" ds:itemID="{FC522655-6670-4545-A77E-1F869D0FD6DE}"/>
</file>

<file path=customXml/itemProps3.xml><?xml version="1.0" encoding="utf-8"?>
<ds:datastoreItem xmlns:ds="http://schemas.openxmlformats.org/officeDocument/2006/customXml" ds:itemID="{28CC4C2C-1383-4D7A-9A34-BC771FA95E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legalizacion 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2025-09-08T00:45:01Z</dcterms:created>
  <dcterms:modified xsi:type="dcterms:W3CDTF">2025-09-23T19:13:42Z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