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74D26622-B410-8144-ACA0-D6B17D4D6C60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5" i="1"/>
  <c r="N6" i="1"/>
  <c r="N4" i="1"/>
  <c r="N2" i="1"/>
  <c r="N3" i="1"/>
  <c r="O12" i="1" l="1"/>
  <c r="P12" i="1" l="1"/>
</calcChain>
</file>

<file path=xl/sharedStrings.xml><?xml version="1.0" encoding="utf-8"?>
<sst xmlns="http://schemas.openxmlformats.org/spreadsheetml/2006/main" count="107" uniqueCount="68">
  <si>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</si>
  <si>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</si>
  <si>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</si>
  <si>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</si>
  <si>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</si>
  <si>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</si>
  <si>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</si>
  <si>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</si>
  <si>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</si>
  <si>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</si>
  <si>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</si>
  <si>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</si>
  <si>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</si>
  <si>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</si>
  <si>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</si>
  <si>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</si>
  <si>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</si>
  <si>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</si>
  <si>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</si>
  <si>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</si>
  <si>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</si>
  <si>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</si>
  <si>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</si>
  <si>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</si>
  <si>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</si>
  <si>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</si>
  <si>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</si>
  <si>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</si>
  <si>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</si>
  <si>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</si>
  <si>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</si>
  <si>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</si>
  <si>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</si>
  <si>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</si>
  <si>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</si>
  <si>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</si>
  <si>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</si>
  <si>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</si>
  <si>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</si>
  <si>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</si>
  <si>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</si>
  <si>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</si>
  <si>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</si>
  <si>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</si>
  <si>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</si>
  <si>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</si>
  <si>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</si>
  <si>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</si>
  <si>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</si>
  <si>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</si>
  <si>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</si>
  <si>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</si>
  <si>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</si>
  <si>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</si>
  <si>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</si>
  <si>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</si>
  <si>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Abril</t>
  </si>
  <si>
    <t>REFRIGERIOS PLAN PORTERO</t>
  </si>
  <si>
    <t xml:space="preserve">CONTACTO CAPTACION </t>
  </si>
  <si>
    <t>CONTACTO REFERIDO</t>
  </si>
  <si>
    <t>DIDI</t>
  </si>
  <si>
    <t>601 580 1398</t>
  </si>
  <si>
    <t>PLAN PORTERO REFERIDOS</t>
  </si>
  <si>
    <t>PP REFERIDO</t>
  </si>
  <si>
    <t>juan carlos marquez</t>
  </si>
  <si>
    <t>Vilmar Burgos</t>
  </si>
  <si>
    <t>Diana Carolina Reales</t>
  </si>
  <si>
    <t>Jhon Jairo 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</si>
</sst>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0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8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9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ht="16" x14ac:dyDescent="0.2">
      <c r="A2" s="1" t="s">
        <v>13</v>
      </c>
      <c r="B2" s="2">
        <v>45458</v>
      </c>
      <c r="C2" s="1" t="s">
        <v>55</v>
      </c>
      <c r="D2" s="1" t="s">
        <v>53</v>
      </c>
      <c r="E2" s="1" t="s">
        <v>62</v>
      </c>
      <c r="F2" s="7" t="s">
        <v>63</v>
      </c>
      <c r="G2" s="9">
        <v>119313</v>
      </c>
      <c r="H2" s="3">
        <v>73433192</v>
      </c>
      <c r="I2" s="1" t="s">
        <v>64</v>
      </c>
      <c r="J2" s="1">
        <v>3042060078</v>
      </c>
      <c r="K2" s="1">
        <v>1</v>
      </c>
      <c r="L2" s="16">
        <v>240000</v>
      </c>
      <c r="M2" s="6"/>
      <c r="N2" s="4">
        <f t="shared" ref="N2:N8" si="0">L2+M2</f>
        <v>240000</v>
      </c>
    </row>
    <row r="3" spans="1:16" ht="16" x14ac:dyDescent="0.2">
      <c r="A3" s="1" t="s">
        <v>13</v>
      </c>
      <c r="B3" s="2">
        <v>45758</v>
      </c>
      <c r="C3" s="1" t="s">
        <v>55</v>
      </c>
      <c r="D3" s="1" t="s">
        <v>53</v>
      </c>
      <c r="E3" s="1" t="s">
        <v>58</v>
      </c>
      <c r="F3" s="7" t="s">
        <v>31</v>
      </c>
      <c r="G3" s="9">
        <v>22517</v>
      </c>
      <c r="H3" s="3">
        <v>72272871</v>
      </c>
      <c r="I3" s="1" t="s">
        <v>65</v>
      </c>
      <c r="J3" s="1">
        <v>3058638117</v>
      </c>
      <c r="K3" s="1">
        <v>1</v>
      </c>
      <c r="L3" s="15">
        <v>30000</v>
      </c>
      <c r="M3" s="4"/>
      <c r="N3" s="4">
        <f t="shared" si="0"/>
        <v>30000</v>
      </c>
    </row>
    <row r="4" spans="1:16" ht="16" x14ac:dyDescent="0.2">
      <c r="A4" s="1" t="s">
        <v>13</v>
      </c>
      <c r="B4" s="2">
        <v>45758</v>
      </c>
      <c r="C4" s="1" t="s">
        <v>55</v>
      </c>
      <c r="D4" s="1" t="s">
        <v>53</v>
      </c>
      <c r="E4" s="1" t="s">
        <v>58</v>
      </c>
      <c r="F4" s="1" t="s">
        <v>59</v>
      </c>
      <c r="G4" s="9"/>
      <c r="H4" s="3">
        <v>901626763</v>
      </c>
      <c r="I4" s="1" t="s">
        <v>60</v>
      </c>
      <c r="J4" s="1" t="s">
        <v>61</v>
      </c>
      <c r="K4" s="1">
        <v>1</v>
      </c>
      <c r="L4" s="15">
        <v>22000</v>
      </c>
      <c r="M4" s="4"/>
      <c r="N4" s="4">
        <f t="shared" si="0"/>
        <v>22000</v>
      </c>
    </row>
    <row r="5" spans="1:16" x14ac:dyDescent="0.2">
      <c r="A5" s="7" t="s">
        <v>13</v>
      </c>
      <c r="B5" s="2">
        <v>45762</v>
      </c>
      <c r="C5" s="1" t="s">
        <v>55</v>
      </c>
      <c r="D5" s="7" t="s">
        <v>53</v>
      </c>
      <c r="E5" s="1" t="s">
        <v>58</v>
      </c>
      <c r="F5" s="7" t="s">
        <v>59</v>
      </c>
      <c r="G5" s="7">
        <v>110611</v>
      </c>
      <c r="H5" s="10">
        <v>1046676826</v>
      </c>
      <c r="I5" s="10" t="s">
        <v>67</v>
      </c>
      <c r="J5" s="10">
        <v>1046676826</v>
      </c>
      <c r="K5" s="7">
        <v>1</v>
      </c>
      <c r="L5" s="17">
        <v>200000</v>
      </c>
      <c r="M5" s="7"/>
      <c r="N5" s="4">
        <f t="shared" si="0"/>
        <v>200000</v>
      </c>
    </row>
    <row r="6" spans="1:16" x14ac:dyDescent="0.2">
      <c r="A6" s="7" t="s">
        <v>13</v>
      </c>
      <c r="B6" s="2"/>
      <c r="C6" s="1" t="s">
        <v>55</v>
      </c>
      <c r="D6" s="7" t="s">
        <v>53</v>
      </c>
      <c r="E6" s="1" t="s">
        <v>57</v>
      </c>
      <c r="F6" s="7" t="s">
        <v>31</v>
      </c>
      <c r="G6" s="7">
        <v>116733</v>
      </c>
      <c r="H6" s="3">
        <v>55304216</v>
      </c>
      <c r="I6" s="1" t="s">
        <v>66</v>
      </c>
      <c r="J6" s="1">
        <v>55304216</v>
      </c>
      <c r="K6" s="7">
        <v>1</v>
      </c>
      <c r="L6" s="17">
        <v>700000</v>
      </c>
      <c r="M6" s="7"/>
      <c r="N6" s="4">
        <f t="shared" si="0"/>
        <v>700000</v>
      </c>
    </row>
    <row r="7" spans="1:16" ht="16" x14ac:dyDescent="0.2">
      <c r="A7" s="1" t="s">
        <v>56</v>
      </c>
      <c r="B7" s="2"/>
      <c r="C7" s="1" t="s">
        <v>55</v>
      </c>
      <c r="D7" s="1" t="s">
        <v>53</v>
      </c>
      <c r="E7" s="1" t="s">
        <v>57</v>
      </c>
      <c r="F7" s="7" t="s">
        <v>31</v>
      </c>
      <c r="G7" s="9"/>
      <c r="H7" s="3">
        <v>901626763</v>
      </c>
      <c r="I7" s="1" t="s">
        <v>60</v>
      </c>
      <c r="J7" s="1" t="s">
        <v>61</v>
      </c>
      <c r="K7" s="1">
        <v>1</v>
      </c>
      <c r="L7" s="15">
        <v>197290</v>
      </c>
      <c r="M7" s="4"/>
      <c r="N7" s="4">
        <f t="shared" si="0"/>
        <v>197290</v>
      </c>
    </row>
    <row r="8" spans="1:16" ht="16" x14ac:dyDescent="0.2">
      <c r="A8" s="1" t="s">
        <v>56</v>
      </c>
      <c r="B8" s="2"/>
      <c r="C8" s="1" t="s">
        <v>55</v>
      </c>
      <c r="D8" s="1" t="s">
        <v>53</v>
      </c>
      <c r="E8" s="1" t="s">
        <v>57</v>
      </c>
      <c r="F8" s="7" t="s">
        <v>31</v>
      </c>
      <c r="G8" s="9"/>
      <c r="H8" s="3">
        <v>901626763</v>
      </c>
      <c r="I8" s="1" t="s">
        <v>60</v>
      </c>
      <c r="J8" s="1" t="s">
        <v>61</v>
      </c>
      <c r="K8" s="1">
        <v>1</v>
      </c>
      <c r="L8" s="15">
        <v>74920</v>
      </c>
      <c r="M8" s="4"/>
      <c r="N8" s="4">
        <f t="shared" si="0"/>
        <v>74920</v>
      </c>
    </row>
    <row r="9" spans="1:16" x14ac:dyDescent="0.2">
      <c r="B9" s="21"/>
      <c r="C9" s="22"/>
      <c r="N9" s="4"/>
      <c r="O9" s="7"/>
      <c r="P9" s="7"/>
    </row>
    <row r="10" spans="1:16" x14ac:dyDescent="0.2">
      <c r="A10" s="7"/>
      <c r="B10" s="2"/>
      <c r="C10" s="1"/>
      <c r="D10" s="7"/>
      <c r="E10" s="1"/>
      <c r="F10" s="7"/>
      <c r="G10" s="7"/>
      <c r="H10" s="7"/>
      <c r="I10" s="7"/>
      <c r="J10" s="7"/>
      <c r="K10" s="7"/>
      <c r="L10" s="17"/>
      <c r="M10" s="7"/>
      <c r="N10" s="4"/>
    </row>
    <row r="11" spans="1:16" x14ac:dyDescent="0.2">
      <c r="B11" s="21"/>
      <c r="C11" s="22"/>
      <c r="N11" s="11" t="s">
        <v>52</v>
      </c>
      <c r="O11" s="7" t="s">
        <v>51</v>
      </c>
      <c r="P11" s="7" t="s">
        <v>50</v>
      </c>
    </row>
    <row r="12" spans="1:16" x14ac:dyDescent="0.2">
      <c r="N12" s="8">
        <v>1500000</v>
      </c>
      <c r="O12" s="8">
        <f>SUM(N2:N10)</f>
        <v>1464210</v>
      </c>
      <c r="P12" s="8">
        <f>+N12-O12</f>
        <v>35790</v>
      </c>
    </row>
    <row r="16" spans="1:16" x14ac:dyDescent="0.2">
      <c r="N16" s="23"/>
    </row>
    <row r="20" spans="8:8" ht="17" x14ac:dyDescent="0.2">
      <c r="H20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1B2CD7-BD11-4532-95A9-FB4D66EFAFC2}"/>
</file>

<file path=customXml/itemProps2.xml><?xml version="1.0" encoding="utf-8"?>
<ds:datastoreItem xmlns:ds="http://schemas.openxmlformats.org/officeDocument/2006/customXml" ds:itemID="{EB428485-1B18-4009-B6F3-97470AD8A9AB}"/>
</file>

<file path=customXml/itemProps3.xml><?xml version="1.0" encoding="utf-8"?>
<ds:datastoreItem xmlns:ds="http://schemas.openxmlformats.org/officeDocument/2006/customXml" ds:itemID="{5215E421-64F8-4F49-96F6-C5E4E9F54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2025-04-16T20:34:30Z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