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monica_naranjo_bienco_com_co/Documents/Escritorio/GASTOS/"/>
    </mc:Choice>
  </mc:AlternateContent>
  <xr:revisionPtr revIDLastSave="0" documentId="8_{F6776D29-9630-4182-9297-66A6EB455068}" xr6:coauthVersionLast="47" xr6:coauthVersionMax="47" xr10:uidLastSave="{00000000-0000-0000-0000-000000000000}"/>
  <bookViews>
    <workbookView xWindow="-110" yWindow="-110" windowWidth="19420" windowHeight="10300" xr2:uid="{D1EB58E2-D8D9-445B-8420-9610306D8A36}"/>
  </bookViews>
  <sheets>
    <sheet name="Legalizacion" sheetId="1" r:id="rId1"/>
    <sheet name="Hoja1" sheetId="3" r:id="rId2"/>
    <sheet name="Lista" sheetId="2" r:id="rId3"/>
    <sheet name="Hoja2" sheetId="4" r:id="rId4"/>
  </sheets>
  <definedNames>
    <definedName name="_xlnm._FilterDatabase" localSheetId="0" hidden="1">Legalizacion!$A$1:$N$1</definedName>
    <definedName name="_xlnm._FilterDatabase" localSheetId="2" hidden="1">Lista!$A$1:$I$13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N13" i="1" s="1"/>
  <c r="K20" i="1" l="1"/>
  <c r="K21" i="1" s="1"/>
</calcChain>
</file>

<file path=xl/sharedStrings.xml><?xml version="1.0" encoding="utf-8"?>
<sst xmlns="http://schemas.openxmlformats.org/spreadsheetml/2006/main" count="142" uniqueCount="81">
  <si>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</si>
  <si>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</si>
  <si>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</si>
  <si>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</si>
  <si>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</si>
  <si>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</si>
  <si>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</si>
  <si>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</si>
  <si>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</si>
  <si>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</si>
  <si>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</si>
  <si>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</si>
  <si>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</si>
  <si>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</si>
  <si>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</si>
  <si>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</si>
  <si>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</si>
  <si>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</si>
  <si>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</si>
  <si>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</si>
  <si>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</si>
  <si>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</si>
  <si>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</si>
  <si>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</si>
  <si>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</si>
  <si>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</si>
  <si>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</si>
  <si>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</si>
  <si>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</si>
  <si>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</si>
  <si>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</si>
  <si>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</si>
  <si>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</si>
  <si>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</si>
  <si>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</si>
  <si>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</si>
  <si>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</si>
  <si>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</si>
  <si>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</si>
  <si>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</si>
  <si>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</si>
  <si>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</si>
  <si>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</si>
  <si>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</si>
  <si>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</si>
  <si>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</si>
  <si>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</si>
  <si>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</si>
  <si>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</si>
  <si>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</si>
  <si>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SANDRA PIEDRAHITA</t>
  </si>
  <si>
    <t>GASTO</t>
  </si>
  <si>
    <t>SALDO</t>
  </si>
  <si>
    <t>PRESUPUESTO</t>
  </si>
  <si>
    <t>EDGAR SAN JUAN</t>
  </si>
  <si>
    <t>PAGO DE VOLANTEO</t>
  </si>
  <si>
    <t>LUIS PIEDRAHITA</t>
  </si>
  <si>
    <t>900276962-1</t>
  </si>
  <si>
    <t>D1  SAS</t>
  </si>
  <si>
    <t>PAGO IMPRONTA AVISO CAMBIO DE SEDE</t>
  </si>
  <si>
    <t>1088321687-8</t>
  </si>
  <si>
    <t>ANDRES JULIAN SALAZAR PEREZ</t>
  </si>
  <si>
    <t>COMPRA PAPELERA PARA EL BAÑO</t>
  </si>
  <si>
    <t>SURAMERICA COMERCIAL S.A.S DOLLARCITY</t>
  </si>
  <si>
    <t>MONICA NARANJO</t>
  </si>
  <si>
    <t>SERVICIO DE VOLANTEO</t>
  </si>
  <si>
    <t>CARLOS ARBOLEDA</t>
  </si>
  <si>
    <t>REFRIGERIOS PLAN PORTERO</t>
  </si>
  <si>
    <t>900.319.753-3</t>
  </si>
  <si>
    <t>PRICESMART COLOMBIA S.A.S.</t>
  </si>
  <si>
    <t>JAMES ROMAN</t>
  </si>
  <si>
    <t xml:space="preserve">DATOS CAPTACION </t>
  </si>
  <si>
    <t>JHON TABARES</t>
  </si>
  <si>
    <t>DATOS PROPIETARIOS CONDINA</t>
  </si>
  <si>
    <t>DATOS PROPIETARIOS GALICIA</t>
  </si>
  <si>
    <t>JOHAN ROJAS</t>
  </si>
  <si>
    <t>FREDY CATAÑO</t>
  </si>
  <si>
    <t xml:space="preserve">DATOS COLOCACION </t>
  </si>
  <si>
    <t>RICARDO MARIN</t>
  </si>
  <si>
    <t>SERVICIO DE TRANSPORTE PARA COMPRA Y TRASLADO DE LOS REFRIGERIOS PP</t>
  </si>
  <si>
    <t>JUAN CARLOS ROSSI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</si>
</sst>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164" formatCode="_-[$$-409]* #,##0_ ;_-[$$-409]* \-#,##0\ ;_-[$$-409]* &quot;-&quot;??_ ;_-@_ "/>
    <numFmt numFmtId="165" formatCode="_-[$$-240A]\ * #,##0_-;\-[$$-240A]\ * #,##0_-;_-[$$-240A]\ * &quot;-&quot;??_-;_-@_-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9">
    <xf numFmtId="0" fontId="0" fillId="0" borderId="0" xfId="0"/>
    <xf numFmtId="0" fontId="0" fillId="0" borderId="1" xfId="0" applyBorder="1"/>
    <xf numFmtId="164" fontId="0" fillId="2" borderId="1" xfId="0" applyNumberFormat="1" applyFill="1" applyBorder="1"/>
    <xf numFmtId="0" fontId="0" fillId="3" borderId="0" xfId="0" applyFill="1"/>
    <xf numFmtId="164" fontId="1" fillId="3" borderId="0" xfId="0" applyNumberFormat="1" applyFont="1" applyFill="1"/>
    <xf numFmtId="0" fontId="0" fillId="4" borderId="0" xfId="0" applyFill="1"/>
    <xf numFmtId="0" fontId="3" fillId="5" borderId="0" xfId="0" applyFont="1" applyFill="1"/>
    <xf numFmtId="6" fontId="3" fillId="5" borderId="0" xfId="0" applyNumberFormat="1" applyFont="1" applyFill="1"/>
    <xf numFmtId="14" fontId="0" fillId="0" borderId="1" xfId="0" applyNumberFormat="1" applyBorder="1" applyAlignment="1">
      <alignment horizontal="left"/>
    </xf>
    <xf numFmtId="0" fontId="0" fillId="2" borderId="1" xfId="0" applyFill="1" applyBorder="1"/>
    <xf numFmtId="0" fontId="1" fillId="6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165" fontId="0" fillId="4" borderId="0" xfId="0" applyNumberFormat="1" applyFill="1"/>
    <xf numFmtId="0" fontId="4" fillId="2" borderId="1" xfId="1" applyFill="1" applyBorder="1" applyAlignment="1">
      <alignment horizontal="left"/>
    </xf>
    <xf numFmtId="0" fontId="5" fillId="2" borderId="2" xfId="0" applyFont="1" applyFill="1" applyBorder="1"/>
    <xf numFmtId="0" fontId="1" fillId="6" borderId="0" xfId="0" applyFont="1" applyFill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5" fillId="2" borderId="1" xfId="0" applyFont="1" applyFill="1" applyBorder="1"/>
    <xf numFmtId="14" fontId="5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right"/>
    </xf>
    <xf numFmtId="0" fontId="5" fillId="2" borderId="1" xfId="1" applyFont="1" applyFill="1" applyBorder="1" applyAlignment="1">
      <alignment horizontal="left"/>
    </xf>
    <xf numFmtId="164" fontId="5" fillId="2" borderId="1" xfId="0" applyNumberFormat="1" applyFont="1" applyFill="1" applyBorder="1"/>
    <xf numFmtId="0" fontId="5" fillId="2" borderId="0" xfId="0" applyFont="1" applyFill="1"/>
    <xf numFmtId="164" fontId="5" fillId="2" borderId="0" xfId="0" applyNumberFormat="1" applyFont="1" applyFill="1"/>
    <xf numFmtId="164" fontId="0" fillId="0" borderId="0" xfId="0" applyNumberFormat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right"/>
    </xf>
    <xf numFmtId="0" fontId="6" fillId="2" borderId="1" xfId="1" applyFont="1" applyFill="1" applyBorder="1" applyAlignment="1">
      <alignment horizontal="left"/>
    </xf>
    <xf numFmtId="0" fontId="6" fillId="2" borderId="2" xfId="0" applyFont="1" applyFill="1" applyBorder="1"/>
    <xf numFmtId="164" fontId="6" fillId="2" borderId="1" xfId="0" applyNumberFormat="1" applyFont="1" applyFill="1" applyBorder="1"/>
    <xf numFmtId="0" fontId="6" fillId="2" borderId="0" xfId="0" applyFont="1" applyFill="1"/>
    <xf numFmtId="0" fontId="0" fillId="2" borderId="1" xfId="0" applyFont="1" applyFill="1" applyBorder="1"/>
    <xf numFmtId="0" fontId="0" fillId="2" borderId="1" xfId="0" applyFont="1" applyFill="1" applyBorder="1" applyAlignment="1">
      <alignment horizontal="right"/>
    </xf>
    <xf numFmtId="0" fontId="0" fillId="2" borderId="1" xfId="1" applyFont="1" applyFill="1" applyBorder="1" applyAlignment="1">
      <alignment horizontal="left"/>
    </xf>
    <xf numFmtId="0" fontId="0" fillId="2" borderId="2" xfId="0" applyFont="1" applyFill="1" applyBorder="1"/>
    <xf numFmtId="164" fontId="0" fillId="2" borderId="1" xfId="0" applyNumberFormat="1" applyFont="1" applyFill="1" applyBorder="1"/>
  </cellXfs>
  <cellStyles count="2"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R22"/>
  <sheetViews>
    <sheetView tabSelected="1" zoomScale="80" zoomScaleNormal="80" workbookViewId="0">
      <selection activeCell="F20" sqref="F20"/>
    </sheetView>
  </sheetViews>
  <sheetFormatPr baseColWidth="10" defaultRowHeight="14.5" x14ac:dyDescent="0.35"/>
  <cols>
    <col min="1" max="1" width="15.26953125" customWidth="1"/>
    <col min="2" max="2" width="26.7265625" customWidth="1"/>
    <col min="3" max="3" width="19.1796875" bestFit="1" customWidth="1"/>
    <col min="4" max="4" width="11.08984375" bestFit="1" customWidth="1"/>
    <col min="5" max="5" width="23.08984375" bestFit="1" customWidth="1"/>
    <col min="6" max="6" width="85.81640625" customWidth="1"/>
    <col min="7" max="7" width="19.1796875" customWidth="1"/>
    <col min="8" max="8" width="16.7265625" style="17" customWidth="1"/>
    <col min="9" max="9" width="40.81640625" customWidth="1"/>
    <col min="10" max="10" width="26.81640625" customWidth="1"/>
    <col min="11" max="11" width="18.26953125" customWidth="1"/>
    <col min="12" max="12" width="27.54296875" customWidth="1"/>
    <col min="13" max="13" width="14.81640625" bestFit="1" customWidth="1"/>
    <col min="14" max="14" width="25.26953125" customWidth="1"/>
    <col min="15" max="15" width="33.1796875" customWidth="1"/>
    <col min="16" max="16" width="17.26953125" customWidth="1"/>
    <col min="17" max="17" width="21.54296875" customWidth="1"/>
    <col min="18" max="18" width="21" customWidth="1"/>
  </cols>
  <sheetData>
    <row r="1" spans="1:18" x14ac:dyDescent="0.35">
      <c r="A1" s="10" t="s">
        <v>5</v>
      </c>
      <c r="B1" s="10" t="s">
        <v>35</v>
      </c>
      <c r="C1" s="10" t="s">
        <v>36</v>
      </c>
      <c r="D1" s="10" t="s">
        <v>9</v>
      </c>
      <c r="E1" s="10" t="s">
        <v>6</v>
      </c>
      <c r="F1" s="10" t="s">
        <v>7</v>
      </c>
      <c r="G1" s="10" t="s">
        <v>38</v>
      </c>
      <c r="H1" s="15" t="s">
        <v>37</v>
      </c>
      <c r="I1" s="10" t="s">
        <v>0</v>
      </c>
      <c r="J1" s="10" t="s">
        <v>49</v>
      </c>
      <c r="K1" s="10" t="s">
        <v>1</v>
      </c>
      <c r="L1" s="10" t="s">
        <v>2</v>
      </c>
      <c r="M1" s="10" t="s">
        <v>3</v>
      </c>
      <c r="N1" s="10" t="s">
        <v>4</v>
      </c>
    </row>
    <row r="2" spans="1:18" s="24" customFormat="1" x14ac:dyDescent="0.35">
      <c r="A2" s="18" t="s">
        <v>10</v>
      </c>
      <c r="B2" s="19">
        <v>46024</v>
      </c>
      <c r="C2" s="20" t="s">
        <v>64</v>
      </c>
      <c r="D2" s="20" t="s">
        <v>27</v>
      </c>
      <c r="E2" s="18" t="s">
        <v>32</v>
      </c>
      <c r="F2" s="20" t="s">
        <v>65</v>
      </c>
      <c r="G2" s="18"/>
      <c r="H2" s="21">
        <v>101007261</v>
      </c>
      <c r="I2" s="22" t="s">
        <v>56</v>
      </c>
      <c r="J2" s="14">
        <v>3217268268</v>
      </c>
      <c r="K2" s="14"/>
      <c r="L2" s="23">
        <v>120000</v>
      </c>
      <c r="M2" s="23"/>
      <c r="N2" s="23">
        <v>120000</v>
      </c>
      <c r="R2" s="25"/>
    </row>
    <row r="3" spans="1:18" s="24" customFormat="1" x14ac:dyDescent="0.35">
      <c r="A3" s="18" t="s">
        <v>10</v>
      </c>
      <c r="B3" s="19">
        <v>46024</v>
      </c>
      <c r="C3" s="20" t="s">
        <v>64</v>
      </c>
      <c r="D3" s="20" t="s">
        <v>27</v>
      </c>
      <c r="E3" s="18" t="s">
        <v>33</v>
      </c>
      <c r="F3" s="20" t="s">
        <v>73</v>
      </c>
      <c r="G3" s="18"/>
      <c r="H3" s="21">
        <v>1106452496</v>
      </c>
      <c r="I3" s="22" t="s">
        <v>75</v>
      </c>
      <c r="J3" s="18"/>
      <c r="K3" s="18"/>
      <c r="L3" s="23">
        <v>30000</v>
      </c>
      <c r="M3" s="23"/>
      <c r="N3" s="23">
        <v>30000</v>
      </c>
      <c r="R3" s="25"/>
    </row>
    <row r="4" spans="1:18" s="24" customFormat="1" x14ac:dyDescent="0.35">
      <c r="A4" s="18" t="s">
        <v>10</v>
      </c>
      <c r="B4" s="19">
        <v>46024</v>
      </c>
      <c r="C4" s="20" t="s">
        <v>64</v>
      </c>
      <c r="D4" s="20" t="s">
        <v>27</v>
      </c>
      <c r="E4" s="18" t="s">
        <v>33</v>
      </c>
      <c r="F4" s="20" t="s">
        <v>74</v>
      </c>
      <c r="G4" s="18"/>
      <c r="H4" s="21">
        <v>10199655</v>
      </c>
      <c r="I4" s="22" t="s">
        <v>76</v>
      </c>
      <c r="J4" s="14">
        <v>3243124136</v>
      </c>
      <c r="K4" s="14"/>
      <c r="L4" s="23">
        <v>30000</v>
      </c>
      <c r="M4" s="23"/>
      <c r="N4" s="23">
        <v>30000</v>
      </c>
    </row>
    <row r="5" spans="1:18" s="24" customFormat="1" x14ac:dyDescent="0.35">
      <c r="A5" s="18" t="s">
        <v>10</v>
      </c>
      <c r="B5" s="19">
        <v>46027</v>
      </c>
      <c r="C5" s="20" t="s">
        <v>64</v>
      </c>
      <c r="D5" s="20" t="s">
        <v>27</v>
      </c>
      <c r="E5" s="18" t="s">
        <v>31</v>
      </c>
      <c r="F5" s="20" t="s">
        <v>67</v>
      </c>
      <c r="G5" s="18"/>
      <c r="H5" s="21" t="s">
        <v>68</v>
      </c>
      <c r="I5" s="22" t="s">
        <v>69</v>
      </c>
      <c r="J5" s="18"/>
      <c r="K5" s="18"/>
      <c r="L5" s="23">
        <v>382794</v>
      </c>
      <c r="M5" s="23"/>
      <c r="N5" s="23">
        <v>382794</v>
      </c>
    </row>
    <row r="6" spans="1:18" s="24" customFormat="1" x14ac:dyDescent="0.35">
      <c r="A6" s="18" t="s">
        <v>10</v>
      </c>
      <c r="B6" s="19">
        <v>46027</v>
      </c>
      <c r="C6" s="20" t="s">
        <v>64</v>
      </c>
      <c r="D6" s="20" t="s">
        <v>27</v>
      </c>
      <c r="E6" s="18" t="s">
        <v>46</v>
      </c>
      <c r="F6" s="20" t="s">
        <v>71</v>
      </c>
      <c r="G6" s="18">
        <v>121890</v>
      </c>
      <c r="H6" s="21">
        <v>10128389</v>
      </c>
      <c r="I6" s="22" t="s">
        <v>70</v>
      </c>
      <c r="J6" s="14">
        <v>3243124136</v>
      </c>
      <c r="K6" s="14"/>
      <c r="L6" s="23">
        <v>155000</v>
      </c>
      <c r="M6" s="23"/>
      <c r="N6" s="23">
        <v>155000</v>
      </c>
    </row>
    <row r="7" spans="1:18" s="24" customFormat="1" x14ac:dyDescent="0.35">
      <c r="A7" s="18" t="s">
        <v>10</v>
      </c>
      <c r="B7" s="19">
        <v>46027</v>
      </c>
      <c r="C7" s="20" t="s">
        <v>64</v>
      </c>
      <c r="D7" s="20" t="s">
        <v>27</v>
      </c>
      <c r="E7" s="18" t="s">
        <v>46</v>
      </c>
      <c r="F7" s="20" t="s">
        <v>71</v>
      </c>
      <c r="G7" s="18">
        <v>122930</v>
      </c>
      <c r="H7" s="21"/>
      <c r="I7" s="22" t="s">
        <v>72</v>
      </c>
      <c r="J7" s="14">
        <v>3044591897</v>
      </c>
      <c r="K7" s="14"/>
      <c r="L7" s="23">
        <v>155000</v>
      </c>
      <c r="M7" s="23"/>
      <c r="N7" s="23">
        <v>155000</v>
      </c>
    </row>
    <row r="8" spans="1:18" s="24" customFormat="1" x14ac:dyDescent="0.35">
      <c r="A8" s="18" t="s">
        <v>10</v>
      </c>
      <c r="B8" s="19">
        <v>46027</v>
      </c>
      <c r="C8" s="20" t="s">
        <v>64</v>
      </c>
      <c r="D8" s="20" t="s">
        <v>27</v>
      </c>
      <c r="E8" s="18" t="s">
        <v>46</v>
      </c>
      <c r="F8" s="20" t="s">
        <v>77</v>
      </c>
      <c r="G8" s="18">
        <v>123835</v>
      </c>
      <c r="H8" s="21">
        <v>98625537</v>
      </c>
      <c r="I8" s="22" t="s">
        <v>78</v>
      </c>
      <c r="J8" s="14">
        <v>3052282838</v>
      </c>
      <c r="K8" s="14"/>
      <c r="L8" s="23">
        <v>160000</v>
      </c>
      <c r="M8" s="23"/>
      <c r="N8" s="23">
        <v>160000</v>
      </c>
    </row>
    <row r="9" spans="1:18" s="33" customFormat="1" x14ac:dyDescent="0.35">
      <c r="A9" s="18" t="s">
        <v>10</v>
      </c>
      <c r="B9" s="19">
        <v>46027</v>
      </c>
      <c r="C9" s="20" t="s">
        <v>64</v>
      </c>
      <c r="D9" s="20" t="s">
        <v>27</v>
      </c>
      <c r="E9" s="18" t="s">
        <v>46</v>
      </c>
      <c r="F9" s="20" t="s">
        <v>71</v>
      </c>
      <c r="G9" s="34">
        <v>123835</v>
      </c>
      <c r="H9" s="35">
        <v>98511023</v>
      </c>
      <c r="I9" s="36" t="s">
        <v>66</v>
      </c>
      <c r="J9" s="37">
        <v>3058911838</v>
      </c>
      <c r="K9" s="37"/>
      <c r="L9" s="38">
        <v>160000</v>
      </c>
      <c r="M9" s="38"/>
      <c r="N9" s="38">
        <v>160000</v>
      </c>
    </row>
    <row r="10" spans="1:18" s="24" customFormat="1" x14ac:dyDescent="0.35">
      <c r="A10" s="24" t="s">
        <v>10</v>
      </c>
      <c r="B10" s="19">
        <v>46027</v>
      </c>
      <c r="C10" s="20" t="s">
        <v>64</v>
      </c>
      <c r="D10" s="20" t="s">
        <v>27</v>
      </c>
      <c r="E10" s="18" t="s">
        <v>34</v>
      </c>
      <c r="F10" s="20" t="s">
        <v>79</v>
      </c>
      <c r="G10" s="18"/>
      <c r="H10" s="21"/>
      <c r="I10" s="22" t="s">
        <v>80</v>
      </c>
      <c r="J10" s="14">
        <v>3206689849</v>
      </c>
      <c r="K10" s="14"/>
      <c r="L10" s="23">
        <v>25000</v>
      </c>
      <c r="M10" s="23"/>
      <c r="N10" s="23">
        <v>25000</v>
      </c>
    </row>
    <row r="11" spans="1:18" s="24" customFormat="1" x14ac:dyDescent="0.35">
      <c r="A11" s="18" t="s">
        <v>10</v>
      </c>
      <c r="B11" s="19">
        <v>46031</v>
      </c>
      <c r="C11" s="20" t="s">
        <v>64</v>
      </c>
      <c r="D11" s="20" t="s">
        <v>27</v>
      </c>
      <c r="E11" s="20" t="s">
        <v>65</v>
      </c>
      <c r="F11" s="20" t="s">
        <v>65</v>
      </c>
      <c r="G11" s="21"/>
      <c r="H11" s="21">
        <v>101007261</v>
      </c>
      <c r="I11" s="22" t="s">
        <v>56</v>
      </c>
      <c r="J11" s="14">
        <v>3217268268</v>
      </c>
      <c r="K11" s="14"/>
      <c r="L11" s="23">
        <v>120000</v>
      </c>
      <c r="M11" s="23"/>
      <c r="N11" s="23">
        <v>120000</v>
      </c>
      <c r="O11" s="23"/>
    </row>
    <row r="12" spans="1:18" s="24" customFormat="1" x14ac:dyDescent="0.35">
      <c r="A12" s="18"/>
      <c r="B12" s="19"/>
      <c r="C12" s="20"/>
      <c r="D12" s="20"/>
      <c r="E12" s="18"/>
      <c r="F12" s="20"/>
      <c r="G12" s="18"/>
      <c r="H12" s="21"/>
      <c r="I12" s="22"/>
      <c r="J12" s="18"/>
      <c r="K12" s="18"/>
      <c r="L12" s="23"/>
      <c r="M12" s="23"/>
      <c r="N12" s="23"/>
    </row>
    <row r="13" spans="1:18" x14ac:dyDescent="0.35">
      <c r="L13" s="2"/>
      <c r="M13" s="2"/>
      <c r="N13" s="2">
        <f>N14</f>
        <v>1337794</v>
      </c>
    </row>
    <row r="14" spans="1:18" x14ac:dyDescent="0.35">
      <c r="N14" s="26">
        <f>SUM(N2:N12)</f>
        <v>1337794</v>
      </c>
    </row>
    <row r="20" spans="10:11" x14ac:dyDescent="0.35">
      <c r="J20" s="3" t="s">
        <v>51</v>
      </c>
      <c r="K20" s="4">
        <f>N13</f>
        <v>1337794</v>
      </c>
    </row>
    <row r="21" spans="10:11" x14ac:dyDescent="0.35">
      <c r="J21" s="5" t="s">
        <v>52</v>
      </c>
      <c r="K21" s="12">
        <f>K22-K20</f>
        <v>162206</v>
      </c>
    </row>
    <row r="22" spans="10:11" x14ac:dyDescent="0.35">
      <c r="J22" s="6" t="s">
        <v>53</v>
      </c>
      <c r="K22" s="7">
        <v>1500000</v>
      </c>
    </row>
  </sheetData>
  <autoFilter ref="A1:N1" xr:uid="{B61D718F-99CB-4C18-9EEB-8F11ACE89B6E}"/>
  <sortState xmlns:xlrd2="http://schemas.microsoft.com/office/spreadsheetml/2017/richdata2" ref="A2:N4">
    <sortCondition ref="B2:B4"/>
  </sortState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D17:D1048576 D13:D14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 E12:E1048576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8A8E5-38A3-4621-B9E8-0CF85AB5D2B0}">
  <dimension ref="A1:N2"/>
  <sheetViews>
    <sheetView workbookViewId="0">
      <selection sqref="A1:N2"/>
    </sheetView>
  </sheetViews>
  <sheetFormatPr baseColWidth="10" defaultRowHeight="14.5" x14ac:dyDescent="0.35"/>
  <sheetData>
    <row r="1" spans="1:14" x14ac:dyDescent="0.35">
      <c r="A1" s="9" t="s">
        <v>13</v>
      </c>
      <c r="B1" s="8">
        <v>45749</v>
      </c>
      <c r="C1" s="11" t="s">
        <v>64</v>
      </c>
      <c r="D1" s="11" t="s">
        <v>27</v>
      </c>
      <c r="E1" s="1" t="s">
        <v>34</v>
      </c>
      <c r="F1" s="11" t="s">
        <v>59</v>
      </c>
      <c r="G1" s="9"/>
      <c r="H1" s="17" t="s">
        <v>60</v>
      </c>
      <c r="I1" s="13" t="s">
        <v>61</v>
      </c>
      <c r="J1">
        <v>3114463005</v>
      </c>
      <c r="K1" s="1"/>
      <c r="L1" s="2">
        <v>25000</v>
      </c>
      <c r="M1" s="2"/>
      <c r="N1" s="2">
        <v>25000</v>
      </c>
    </row>
    <row r="2" spans="1:14" x14ac:dyDescent="0.35">
      <c r="A2" s="1" t="s">
        <v>13</v>
      </c>
      <c r="B2" s="8">
        <v>45754</v>
      </c>
      <c r="C2" s="11" t="s">
        <v>64</v>
      </c>
      <c r="D2" s="11" t="s">
        <v>27</v>
      </c>
      <c r="E2" s="1" t="s">
        <v>34</v>
      </c>
      <c r="F2" s="11" t="s">
        <v>62</v>
      </c>
      <c r="G2" s="9"/>
      <c r="H2" s="16">
        <v>9009432434</v>
      </c>
      <c r="I2" s="13" t="s">
        <v>63</v>
      </c>
      <c r="J2" s="1"/>
      <c r="K2" s="1"/>
      <c r="L2" s="2">
        <v>14000</v>
      </c>
      <c r="M2" s="2"/>
      <c r="N2" s="2">
        <v>14000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E90B530-823C-4599-BAE8-27393080CB8F}">
          <x14:formula1>
            <xm:f>Lista!$I$2:$I$16</xm:f>
          </x14:formula1>
          <xm:sqref>C1:C2</xm:sqref>
        </x14:dataValidation>
        <x14:dataValidation type="list" allowBlank="1" showInputMessage="1" showErrorMessage="1" xr:uid="{4365BACE-94B9-4C3E-8B94-EFF3C42ECF0A}">
          <x14:formula1>
            <xm:f>Lista!$A$2:$A$13</xm:f>
          </x14:formula1>
          <xm:sqref>A1:A2</xm:sqref>
        </x14:dataValidation>
        <x14:dataValidation type="list" allowBlank="1" showInputMessage="1" showErrorMessage="1" xr:uid="{4E125F7D-5F29-4835-8A43-1CFDD41F835A}">
          <x14:formula1>
            <xm:f>Lista!$C$2:$C$16</xm:f>
          </x14:formula1>
          <xm:sqref>E1:E2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3" sqref="I13"/>
    </sheetView>
  </sheetViews>
  <sheetFormatPr baseColWidth="10" defaultRowHeight="14.5" x14ac:dyDescent="0.35"/>
  <cols>
    <col min="2" max="2" width="14.1796875" bestFit="1" customWidth="1"/>
    <col min="3" max="3" width="33.363281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35">
      <c r="A2" t="s">
        <v>10</v>
      </c>
      <c r="B2" t="s">
        <v>22</v>
      </c>
      <c r="C2" t="s">
        <v>30</v>
      </c>
      <c r="I2" t="s">
        <v>39</v>
      </c>
    </row>
    <row r="3" spans="1:9" x14ac:dyDescent="0.35">
      <c r="A3" t="s">
        <v>11</v>
      </c>
      <c r="B3" t="s">
        <v>23</v>
      </c>
      <c r="C3" t="s">
        <v>31</v>
      </c>
      <c r="I3" t="s">
        <v>40</v>
      </c>
    </row>
    <row r="4" spans="1:9" x14ac:dyDescent="0.35">
      <c r="A4" t="s">
        <v>12</v>
      </c>
      <c r="B4" t="s">
        <v>24</v>
      </c>
      <c r="C4" t="s">
        <v>32</v>
      </c>
      <c r="I4" t="s">
        <v>41</v>
      </c>
    </row>
    <row r="5" spans="1:9" x14ac:dyDescent="0.35">
      <c r="A5" t="s">
        <v>13</v>
      </c>
      <c r="B5" t="s">
        <v>25</v>
      </c>
      <c r="C5" t="s">
        <v>33</v>
      </c>
      <c r="I5" t="s">
        <v>50</v>
      </c>
    </row>
    <row r="6" spans="1:9" x14ac:dyDescent="0.35">
      <c r="A6" t="s">
        <v>14</v>
      </c>
      <c r="B6" t="s">
        <v>26</v>
      </c>
      <c r="C6" t="s">
        <v>34</v>
      </c>
      <c r="I6" t="s">
        <v>42</v>
      </c>
    </row>
    <row r="7" spans="1:9" x14ac:dyDescent="0.35">
      <c r="A7" t="s">
        <v>15</v>
      </c>
      <c r="B7" t="s">
        <v>27</v>
      </c>
      <c r="C7" t="s">
        <v>46</v>
      </c>
      <c r="I7" t="s">
        <v>45</v>
      </c>
    </row>
    <row r="8" spans="1:9" x14ac:dyDescent="0.35">
      <c r="A8" t="s">
        <v>16</v>
      </c>
      <c r="B8" t="s">
        <v>28</v>
      </c>
      <c r="C8" t="s">
        <v>47</v>
      </c>
      <c r="I8" t="s">
        <v>43</v>
      </c>
    </row>
    <row r="9" spans="1:9" x14ac:dyDescent="0.35">
      <c r="A9" t="s">
        <v>17</v>
      </c>
      <c r="B9" t="s">
        <v>29</v>
      </c>
      <c r="C9" t="s">
        <v>48</v>
      </c>
      <c r="I9" t="s">
        <v>44</v>
      </c>
    </row>
    <row r="10" spans="1:9" x14ac:dyDescent="0.35">
      <c r="A10" t="s">
        <v>18</v>
      </c>
    </row>
    <row r="11" spans="1:9" x14ac:dyDescent="0.35">
      <c r="A11" t="s">
        <v>19</v>
      </c>
      <c r="I11" t="s">
        <v>54</v>
      </c>
    </row>
    <row r="12" spans="1:9" x14ac:dyDescent="0.35">
      <c r="A12" t="s">
        <v>20</v>
      </c>
      <c r="I12" t="s">
        <v>64</v>
      </c>
    </row>
    <row r="13" spans="1:9" x14ac:dyDescent="0.35">
      <c r="A13" t="s">
        <v>21</v>
      </c>
    </row>
  </sheetData>
  <autoFilter ref="A1:I13" xr:uid="{BFAC21F4-98EF-43B5-899E-318F2103CE43}"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8AB77-74DD-4251-8D51-49AAC1BD7AB8}">
  <dimension ref="A1:I2"/>
  <sheetViews>
    <sheetView workbookViewId="0">
      <selection activeCell="C2" sqref="C2:D2"/>
    </sheetView>
  </sheetViews>
  <sheetFormatPr baseColWidth="10" defaultRowHeight="14.5" x14ac:dyDescent="0.35"/>
  <cols>
    <col min="1" max="1" width="17.7265625" bestFit="1" customWidth="1"/>
    <col min="4" max="4" width="14.54296875" bestFit="1" customWidth="1"/>
  </cols>
  <sheetData>
    <row r="1" spans="1:9" x14ac:dyDescent="0.35">
      <c r="A1" s="28" t="s">
        <v>55</v>
      </c>
      <c r="B1" s="27"/>
      <c r="C1" s="29">
        <v>101007261</v>
      </c>
      <c r="D1" s="30" t="s">
        <v>56</v>
      </c>
      <c r="E1" s="31">
        <v>3217268268</v>
      </c>
      <c r="F1" s="31"/>
      <c r="G1" s="32">
        <v>120000</v>
      </c>
      <c r="H1" s="32"/>
      <c r="I1" s="32">
        <v>120000</v>
      </c>
    </row>
    <row r="2" spans="1:9" x14ac:dyDescent="0.35">
      <c r="C2" s="21" t="s">
        <v>57</v>
      </c>
      <c r="D2" s="22" t="s">
        <v>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a0b4f0e1d2e11dd491f25fb39fe2fabc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0e54b7536a0eed93ec6b971a8ac1f9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0DD3267-63D9-431C-93A2-3C8F85729CA3}"/>
</file>

<file path=customXml/itemProps2.xml><?xml version="1.0" encoding="utf-8"?>
<ds:datastoreItem xmlns:ds="http://schemas.openxmlformats.org/officeDocument/2006/customXml" ds:itemID="{7BAD0516-EC6E-4602-90F4-022333458D0B}"/>
</file>

<file path=customXml/itemProps3.xml><?xml version="1.0" encoding="utf-8"?>
<ds:datastoreItem xmlns:ds="http://schemas.openxmlformats.org/officeDocument/2006/customXml" ds:itemID="{D48C2845-7B3A-4AA0-9542-FBEB90F77B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Legalizacion</vt:lpstr>
      <vt:lpstr>Hoja1</vt:lpstr>
      <vt:lpstr>Lista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Monica Andrea Naranjo Castaño</cp:lastModifiedBy>
  <dcterms:created xsi:type="dcterms:W3CDTF">2024-01-16T15:06:49Z</dcterms:created>
  <dcterms:modified xsi:type="dcterms:W3CDTF">2026-01-09T21:13:51Z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