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788D7DF-2DBD-4268-8A7D-75C1E7222FB0}" xr6:coauthVersionLast="47" xr6:coauthVersionMax="47" xr10:uidLastSave="{00000000-0000-0000-0000-000000000000}"/>
  <bookViews>
    <workbookView xWindow="-120" yWindow="-120" windowWidth="20730" windowHeight="11160" xr2:uid="{D1EB58E2-D8D9-445B-8420-9610306D8A36}"/>
  </bookViews>
  <sheets>
    <sheet name="Legalizacion" sheetId="1" r:id="rId1"/>
    <sheet name="Lista" sheetId="2" r:id="rId2"/>
  </sheets>
  <definedNames>
    <definedName name="_xlnm._FilterDatabase" localSheetId="0" hidden="1">Legalizacion!$A$1:$N$1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21" i="1" l="1"/>
</calcChain>
</file>

<file path=xl/sharedStrings.xml><?xml version="1.0" encoding="utf-8"?>
<sst xmlns="http://schemas.openxmlformats.org/spreadsheetml/2006/main" count="141" uniqueCount="78">
  <si>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</si>
  <si>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</si>
  <si>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</si>
  <si>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</si>
  <si>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</si>
  <si>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</si>
  <si>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</si>
  <si>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</si>
  <si>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</si>
  <si>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</si>
  <si>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</si>
  <si>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</si>
  <si>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</si>
  <si>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</si>
  <si>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</si>
  <si>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</si>
  <si>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</si>
  <si>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</si>
  <si>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</si>
  <si>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</si>
  <si>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</si>
  <si>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</si>
  <si>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</si>
  <si>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</si>
  <si>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</si>
  <si>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</si>
  <si>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</si>
  <si>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</si>
  <si>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</si>
  <si>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</si>
  <si>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</si>
  <si>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</si>
  <si>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</si>
  <si>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</si>
  <si>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</si>
  <si>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</si>
  <si>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</si>
  <si>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</si>
  <si>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</si>
  <si>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</si>
  <si>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</si>
  <si>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</si>
  <si>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DIANA DIAZ</t>
  </si>
  <si>
    <t>JUAN DAVID OCAMPO</t>
  </si>
  <si>
    <t>LUZ VANESSA SANDOVAL</t>
  </si>
  <si>
    <t>JOHANA QUIÑONES</t>
  </si>
  <si>
    <t>PAGO A PP POR REFERIDO</t>
  </si>
  <si>
    <t>PAGO A PORTERO POR REFERIDO</t>
  </si>
  <si>
    <t>PAGO A COLABORADOR POR REFERIDO</t>
  </si>
  <si>
    <t>CELULAR</t>
  </si>
  <si>
    <t>SANDRA PIEDRAHITA</t>
  </si>
  <si>
    <t>GASTO</t>
  </si>
  <si>
    <t>SALDO</t>
  </si>
  <si>
    <t>PRESUPUESTO</t>
  </si>
  <si>
    <t xml:space="preserve">  </t>
  </si>
  <si>
    <t xml:space="preserve">luis alfonso piedrahita </t>
  </si>
  <si>
    <t xml:space="preserve">referir si paga dato arrendatario </t>
  </si>
  <si>
    <t xml:space="preserve">refeiri si paga dato de propietario </t>
  </si>
  <si>
    <t xml:space="preserve">zona pinares - alamos </t>
  </si>
  <si>
    <t>andres naranjo</t>
  </si>
  <si>
    <t xml:space="preserve">javier alberto vergara </t>
  </si>
  <si>
    <t xml:space="preserve">jose eliberto renteria </t>
  </si>
  <si>
    <t xml:space="preserve">fernando marin </t>
  </si>
  <si>
    <t xml:space="preserve">zona dosquebradas progreso </t>
  </si>
  <si>
    <t xml:space="preserve">zona maraya y 30 de agosto </t>
  </si>
  <si>
    <t xml:space="preserve">hernando hurtado </t>
  </si>
  <si>
    <t xml:space="preserve">referir si paga dato propietario </t>
  </si>
  <si>
    <t xml:space="preserve">felipe espinosa </t>
  </si>
  <si>
    <t>115447-115285</t>
  </si>
  <si>
    <t xml:space="preserve">clemencia roman </t>
  </si>
  <si>
    <t xml:space="preserve">zona parque industrial </t>
  </si>
  <si>
    <t xml:space="preserve">luis carlos velasco </t>
  </si>
  <si>
    <t xml:space="preserve">refrigerio plan portero </t>
  </si>
  <si>
    <t>900319753-3</t>
  </si>
  <si>
    <t>price smart</t>
  </si>
  <si>
    <t xml:space="preserve">zona cuba gamma , corales </t>
  </si>
  <si>
    <t xml:space="preserve">referir si paga datos de telefonos de propietarios y cartelera </t>
  </si>
  <si>
    <t xml:space="preserve">camilo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</si>
</sst>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164" formatCode="_-[$$-409]* #,##0_ ;_-[$$-409]* \-#,##0\ ;_-[$$-409]* &quot;-&quot;??_ ;_-@_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4" fillId="0" borderId="2" xfId="1" applyBorder="1"/>
    <xf numFmtId="0" fontId="4" fillId="0" borderId="2" xfId="1" applyBorder="1" applyAlignment="1">
      <alignment horizontal="right"/>
    </xf>
    <xf numFmtId="0" fontId="4" fillId="0" borderId="1" xfId="1" applyBorder="1"/>
    <xf numFmtId="164" fontId="0" fillId="3" borderId="1" xfId="0" applyNumberFormat="1" applyFill="1" applyBorder="1"/>
    <xf numFmtId="5" fontId="4" fillId="0" borderId="1" xfId="1" applyNumberFormat="1" applyBorder="1" applyAlignment="1">
      <alignment horizontal="left"/>
    </xf>
    <xf numFmtId="5" fontId="4" fillId="0" borderId="1" xfId="1" applyNumberFormat="1" applyBorder="1"/>
    <xf numFmtId="5" fontId="4" fillId="0" borderId="1" xfId="1" applyNumberFormat="1" applyBorder="1" applyAlignment="1">
      <alignment horizontal="center"/>
    </xf>
    <xf numFmtId="0" fontId="0" fillId="4" borderId="0" xfId="0" applyFill="1"/>
    <xf numFmtId="164" fontId="1" fillId="4" borderId="0" xfId="0" applyNumberFormat="1" applyFont="1" applyFill="1"/>
    <xf numFmtId="0" fontId="0" fillId="5" borderId="0" xfId="0" applyFill="1"/>
    <xf numFmtId="0" fontId="3" fillId="6" borderId="0" xfId="0" applyFont="1" applyFill="1"/>
    <xf numFmtId="6" fontId="3" fillId="6" borderId="0" xfId="0" applyNumberFormat="1" applyFont="1" applyFill="1"/>
    <xf numFmtId="6" fontId="0" fillId="5" borderId="0" xfId="0" applyNumberFormat="1" applyFill="1"/>
    <xf numFmtId="0" fontId="4" fillId="0" borderId="1" xfId="1" applyBorder="1" applyAlignment="1">
      <alignment horizontal="center"/>
    </xf>
    <xf numFmtId="14" fontId="0" fillId="0" borderId="1" xfId="0" applyNumberFormat="1" applyBorder="1" applyAlignment="1">
      <alignment horizontal="left"/>
    </xf>
    <xf numFmtId="5" fontId="4" fillId="0" borderId="3" xfId="1" applyNumberFormat="1" applyBorder="1" applyAlignment="1">
      <alignment horizontal="center"/>
    </xf>
    <xf numFmtId="164" fontId="0" fillId="3" borderId="3" xfId="0" applyNumberFormat="1" applyFill="1" applyBorder="1"/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4" fillId="0" borderId="0" xfId="1" applyAlignment="1">
      <alignment horizontal="center"/>
    </xf>
    <xf numFmtId="6" fontId="0" fillId="0" borderId="0" xfId="0" applyNumberFormat="1"/>
    <xf numFmtId="164" fontId="0" fillId="3" borderId="0" xfId="0" applyNumberFormat="1" applyFill="1"/>
    <xf numFmtId="5" fontId="4" fillId="0" borderId="0" xfId="1" applyNumberForma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1" applyBorder="1" applyAlignment="1">
      <alignment horizontal="right"/>
    </xf>
    <xf numFmtId="0" fontId="4" fillId="0" borderId="0" xfId="0" applyFont="1" applyBorder="1" applyAlignment="1">
      <alignment horizontal="center"/>
    </xf>
    <xf numFmtId="5" fontId="4" fillId="0" borderId="0" xfId="1" applyNumberFormat="1" applyBorder="1" applyAlignment="1">
      <alignment horizontal="center"/>
    </xf>
    <xf numFmtId="5" fontId="4" fillId="0" borderId="0" xfId="1" applyNumberFormat="1" applyBorder="1" applyAlignment="1">
      <alignment horizontal="left"/>
    </xf>
    <xf numFmtId="164" fontId="0" fillId="3" borderId="0" xfId="0" applyNumberFormat="1" applyFill="1" applyBorder="1"/>
  </cellXfs>
  <cellStyles count="2">
    <cellStyle name="Normal" xfId="0" builtinId="0"/>
    <cellStyle name="Normal 2" xfId="1" xr:uid="{1784811F-D9EE-4FF3-BD3D-3CADAA3AC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Q23"/>
  <sheetViews>
    <sheetView tabSelected="1" topLeftCell="G1" zoomScale="96" zoomScaleNormal="96" workbookViewId="0">
      <selection activeCell="N15" sqref="N15"/>
    </sheetView>
  </sheetViews>
  <sheetFormatPr baseColWidth="10" defaultRowHeight="15" x14ac:dyDescent="0.25"/>
  <cols>
    <col min="1" max="1" width="15.28515625" customWidth="1"/>
    <col min="2" max="2" width="24.42578125" customWidth="1"/>
    <col min="3" max="3" width="30.7109375" customWidth="1"/>
    <col min="4" max="4" width="16.140625" customWidth="1"/>
    <col min="5" max="5" width="30.85546875" customWidth="1"/>
    <col min="6" max="6" width="50.140625" customWidth="1"/>
    <col min="7" max="7" width="19.140625" customWidth="1"/>
    <col min="8" max="8" width="16.7109375" customWidth="1"/>
    <col min="9" max="9" width="20.42578125" bestFit="1" customWidth="1"/>
    <col min="10" max="10" width="14" customWidth="1"/>
    <col min="11" max="11" width="10.28515625" customWidth="1"/>
    <col min="12" max="12" width="11.85546875" customWidth="1"/>
    <col min="13" max="13" width="13.5703125" bestFit="1" customWidth="1"/>
    <col min="14" max="14" width="13" customWidth="1"/>
  </cols>
  <sheetData>
    <row r="1" spans="1:17" x14ac:dyDescent="0.25">
      <c r="A1" s="1" t="s">
        <v>5</v>
      </c>
      <c r="B1" s="1" t="s">
        <v>35</v>
      </c>
      <c r="C1" s="1" t="s">
        <v>36</v>
      </c>
      <c r="D1" s="1" t="s">
        <v>9</v>
      </c>
      <c r="E1" s="1" t="s">
        <v>6</v>
      </c>
      <c r="F1" s="1" t="s">
        <v>7</v>
      </c>
      <c r="G1" s="1" t="s">
        <v>38</v>
      </c>
      <c r="H1" s="1" t="s">
        <v>37</v>
      </c>
      <c r="I1" s="1" t="s">
        <v>0</v>
      </c>
      <c r="J1" s="1" t="s">
        <v>49</v>
      </c>
      <c r="K1" s="1" t="s">
        <v>1</v>
      </c>
      <c r="L1" s="1" t="s">
        <v>2</v>
      </c>
      <c r="M1" s="1" t="s">
        <v>3</v>
      </c>
      <c r="N1" s="1" t="s">
        <v>4</v>
      </c>
    </row>
    <row r="2" spans="1:17" x14ac:dyDescent="0.25">
      <c r="A2" s="2" t="s">
        <v>18</v>
      </c>
      <c r="B2" s="17">
        <v>45540</v>
      </c>
      <c r="C2" s="2" t="s">
        <v>50</v>
      </c>
      <c r="D2" s="2" t="s">
        <v>27</v>
      </c>
      <c r="E2" s="27" t="s">
        <v>32</v>
      </c>
      <c r="F2" s="28" t="s">
        <v>58</v>
      </c>
      <c r="G2" s="29"/>
      <c r="H2" s="28">
        <v>101007261</v>
      </c>
      <c r="I2" s="32" t="s">
        <v>55</v>
      </c>
      <c r="J2" s="16">
        <v>3217268268</v>
      </c>
      <c r="K2" s="2"/>
      <c r="L2" s="9">
        <v>120000</v>
      </c>
      <c r="M2" s="7"/>
      <c r="N2" s="6">
        <v>120000</v>
      </c>
    </row>
    <row r="3" spans="1:17" x14ac:dyDescent="0.25">
      <c r="A3" s="2"/>
      <c r="B3" s="17">
        <v>45542</v>
      </c>
      <c r="C3" s="2" t="s">
        <v>50</v>
      </c>
      <c r="D3" s="2" t="s">
        <v>27</v>
      </c>
      <c r="E3" s="27" t="s">
        <v>47</v>
      </c>
      <c r="F3" s="28" t="s">
        <v>57</v>
      </c>
      <c r="G3" s="4">
        <v>114791</v>
      </c>
      <c r="H3" s="28">
        <v>1116248526</v>
      </c>
      <c r="I3" s="32" t="s">
        <v>60</v>
      </c>
      <c r="J3" s="16">
        <v>3162524576</v>
      </c>
      <c r="K3" s="2"/>
      <c r="L3" s="9">
        <v>20000</v>
      </c>
      <c r="M3" s="8"/>
      <c r="N3" s="6">
        <v>20000</v>
      </c>
    </row>
    <row r="4" spans="1:17" x14ac:dyDescent="0.25">
      <c r="A4" s="2"/>
      <c r="B4" s="17">
        <v>45544</v>
      </c>
      <c r="C4" s="2" t="s">
        <v>50</v>
      </c>
      <c r="D4" s="2" t="s">
        <v>27</v>
      </c>
      <c r="E4" s="27" t="s">
        <v>47</v>
      </c>
      <c r="F4" s="28" t="s">
        <v>56</v>
      </c>
      <c r="G4" s="29">
        <v>70016</v>
      </c>
      <c r="H4" s="28">
        <v>1113308200</v>
      </c>
      <c r="I4" s="32" t="s">
        <v>59</v>
      </c>
      <c r="J4" s="28">
        <v>3001845688</v>
      </c>
      <c r="K4" s="2"/>
      <c r="L4" s="9">
        <v>90000</v>
      </c>
      <c r="M4" s="7"/>
      <c r="N4" s="6">
        <v>90000</v>
      </c>
    </row>
    <row r="5" spans="1:17" x14ac:dyDescent="0.25">
      <c r="A5" s="2"/>
      <c r="B5" s="17">
        <v>45546</v>
      </c>
      <c r="C5" s="2" t="s">
        <v>50</v>
      </c>
      <c r="D5" s="2" t="s">
        <v>27</v>
      </c>
      <c r="E5" s="2" t="s">
        <v>47</v>
      </c>
      <c r="F5" s="28" t="s">
        <v>56</v>
      </c>
      <c r="G5" s="4">
        <v>113386</v>
      </c>
      <c r="H5" s="28">
        <v>1088267696</v>
      </c>
      <c r="I5" s="32" t="s">
        <v>62</v>
      </c>
      <c r="J5" s="16">
        <v>3128656790</v>
      </c>
      <c r="K5" s="2"/>
      <c r="L5" s="9">
        <v>110000</v>
      </c>
      <c r="M5" s="8"/>
      <c r="N5" s="6">
        <v>110000</v>
      </c>
    </row>
    <row r="6" spans="1:17" x14ac:dyDescent="0.25">
      <c r="A6" s="2"/>
      <c r="B6" s="17">
        <v>45547</v>
      </c>
      <c r="C6" s="2" t="s">
        <v>50</v>
      </c>
      <c r="D6" s="2" t="s">
        <v>27</v>
      </c>
      <c r="E6" s="2" t="s">
        <v>47</v>
      </c>
      <c r="F6" s="28" t="s">
        <v>57</v>
      </c>
      <c r="G6" s="29">
        <v>115141</v>
      </c>
      <c r="H6" s="29">
        <v>10015395</v>
      </c>
      <c r="I6" s="33" t="s">
        <v>61</v>
      </c>
      <c r="J6" s="16">
        <v>3243514961</v>
      </c>
      <c r="K6" s="2"/>
      <c r="L6" s="9">
        <v>20000</v>
      </c>
      <c r="M6" s="8"/>
      <c r="N6" s="6">
        <v>20000</v>
      </c>
    </row>
    <row r="7" spans="1:17" x14ac:dyDescent="0.25">
      <c r="A7" s="2"/>
      <c r="B7" s="17">
        <v>45547</v>
      </c>
      <c r="C7" s="2" t="s">
        <v>50</v>
      </c>
      <c r="D7" s="2" t="s">
        <v>27</v>
      </c>
      <c r="E7" s="2" t="s">
        <v>32</v>
      </c>
      <c r="F7" s="28" t="s">
        <v>63</v>
      </c>
      <c r="G7" s="4"/>
      <c r="H7" s="28">
        <v>101007261</v>
      </c>
      <c r="I7" s="32" t="s">
        <v>55</v>
      </c>
      <c r="J7" s="16">
        <v>3217268268</v>
      </c>
      <c r="K7" s="2"/>
      <c r="L7" s="9">
        <v>120000</v>
      </c>
      <c r="M7" s="8"/>
      <c r="N7" s="6">
        <v>120000</v>
      </c>
    </row>
    <row r="8" spans="1:17" ht="14.25" customHeight="1" x14ac:dyDescent="0.25">
      <c r="A8" s="2"/>
      <c r="B8" s="17">
        <v>45551</v>
      </c>
      <c r="C8" s="2" t="s">
        <v>50</v>
      </c>
      <c r="D8" s="2" t="s">
        <v>27</v>
      </c>
      <c r="E8" s="2" t="s">
        <v>47</v>
      </c>
      <c r="F8" s="28" t="s">
        <v>57</v>
      </c>
      <c r="G8" s="4">
        <v>115178</v>
      </c>
      <c r="H8" s="28">
        <v>11189538</v>
      </c>
      <c r="I8" s="32" t="s">
        <v>65</v>
      </c>
      <c r="J8" s="16">
        <v>3011646143</v>
      </c>
      <c r="K8" s="2"/>
      <c r="L8" s="9">
        <v>20000</v>
      </c>
      <c r="M8" s="8"/>
      <c r="N8" s="6">
        <v>20000</v>
      </c>
    </row>
    <row r="9" spans="1:17" ht="14.25" customHeight="1" x14ac:dyDescent="0.25">
      <c r="A9" s="2"/>
      <c r="B9" s="17">
        <v>45553</v>
      </c>
      <c r="C9" s="2" t="s">
        <v>50</v>
      </c>
      <c r="D9" s="2" t="s">
        <v>27</v>
      </c>
      <c r="E9" s="2" t="s">
        <v>32</v>
      </c>
      <c r="F9" s="28" t="s">
        <v>64</v>
      </c>
      <c r="G9" s="4"/>
      <c r="H9" s="28">
        <v>101007261</v>
      </c>
      <c r="I9" s="32" t="s">
        <v>55</v>
      </c>
      <c r="J9" s="16">
        <v>3217268268</v>
      </c>
      <c r="K9" s="2"/>
      <c r="L9" s="9">
        <v>120000</v>
      </c>
      <c r="M9" s="8"/>
      <c r="N9" s="6">
        <v>120000</v>
      </c>
    </row>
    <row r="10" spans="1:17" x14ac:dyDescent="0.25">
      <c r="A10" s="2"/>
      <c r="B10" s="17">
        <v>45555</v>
      </c>
      <c r="C10" s="2" t="s">
        <v>50</v>
      </c>
      <c r="D10" s="2" t="s">
        <v>27</v>
      </c>
      <c r="E10" s="2" t="s">
        <v>47</v>
      </c>
      <c r="F10" s="28" t="s">
        <v>66</v>
      </c>
      <c r="G10" s="4">
        <v>115446</v>
      </c>
      <c r="H10" s="28">
        <v>1193111272</v>
      </c>
      <c r="I10" s="32" t="s">
        <v>67</v>
      </c>
      <c r="J10" s="16">
        <v>3115538881</v>
      </c>
      <c r="K10" s="2"/>
      <c r="L10" s="9">
        <v>20000</v>
      </c>
      <c r="M10" s="8"/>
      <c r="N10" s="6">
        <v>20000</v>
      </c>
    </row>
    <row r="11" spans="1:17" x14ac:dyDescent="0.25">
      <c r="A11" s="2"/>
      <c r="B11" s="17">
        <v>45556</v>
      </c>
      <c r="C11" s="2" t="s">
        <v>50</v>
      </c>
      <c r="D11" s="2" t="s">
        <v>27</v>
      </c>
      <c r="E11" s="2" t="s">
        <v>47</v>
      </c>
      <c r="F11" s="28" t="s">
        <v>66</v>
      </c>
      <c r="G11" s="4" t="s">
        <v>68</v>
      </c>
      <c r="H11" s="28">
        <v>24551548</v>
      </c>
      <c r="I11" s="32" t="s">
        <v>69</v>
      </c>
      <c r="J11" s="30">
        <v>3225373706</v>
      </c>
      <c r="K11" s="2"/>
      <c r="L11" s="9">
        <v>50000</v>
      </c>
      <c r="M11" s="8"/>
      <c r="N11" s="6">
        <v>50000</v>
      </c>
    </row>
    <row r="12" spans="1:17" x14ac:dyDescent="0.25">
      <c r="A12" s="2"/>
      <c r="B12" s="17">
        <v>45559</v>
      </c>
      <c r="C12" s="2" t="s">
        <v>50</v>
      </c>
      <c r="D12" s="2" t="s">
        <v>27</v>
      </c>
      <c r="E12" s="2" t="s">
        <v>32</v>
      </c>
      <c r="F12" s="5" t="s">
        <v>70</v>
      </c>
      <c r="G12" s="4"/>
      <c r="H12" s="28">
        <v>101007261</v>
      </c>
      <c r="I12" s="32" t="s">
        <v>55</v>
      </c>
      <c r="J12" s="16">
        <v>3217268268</v>
      </c>
      <c r="K12" s="2"/>
      <c r="L12" s="9">
        <v>120000</v>
      </c>
      <c r="M12" s="8"/>
      <c r="N12" s="6">
        <v>120000</v>
      </c>
    </row>
    <row r="13" spans="1:17" x14ac:dyDescent="0.25">
      <c r="A13" s="2"/>
      <c r="B13" s="17">
        <v>45560</v>
      </c>
      <c r="C13" s="2" t="s">
        <v>50</v>
      </c>
      <c r="D13" s="2" t="s">
        <v>27</v>
      </c>
      <c r="E13" s="2" t="s">
        <v>47</v>
      </c>
      <c r="F13" s="28" t="s">
        <v>66</v>
      </c>
      <c r="G13" s="2">
        <v>115547</v>
      </c>
      <c r="H13" s="28">
        <v>10015399</v>
      </c>
      <c r="I13" s="32" t="s">
        <v>71</v>
      </c>
      <c r="J13" s="16"/>
      <c r="K13" s="2"/>
      <c r="L13" s="9">
        <v>20000</v>
      </c>
      <c r="M13" s="8"/>
      <c r="N13" s="6">
        <v>20000</v>
      </c>
    </row>
    <row r="14" spans="1:17" x14ac:dyDescent="0.25">
      <c r="A14" s="2"/>
      <c r="B14" s="17">
        <v>45560</v>
      </c>
      <c r="C14" s="2" t="s">
        <v>50</v>
      </c>
      <c r="D14" s="2" t="s">
        <v>27</v>
      </c>
      <c r="E14" s="2" t="s">
        <v>31</v>
      </c>
      <c r="F14" s="28" t="s">
        <v>72</v>
      </c>
      <c r="G14" s="31"/>
      <c r="H14" s="31" t="s">
        <v>73</v>
      </c>
      <c r="I14" s="29" t="s">
        <v>74</v>
      </c>
      <c r="J14" s="16"/>
      <c r="K14" s="2"/>
      <c r="L14" s="9">
        <v>246400</v>
      </c>
      <c r="M14" s="8"/>
      <c r="N14" s="6">
        <v>246400</v>
      </c>
      <c r="O14" s="18"/>
      <c r="Q14" s="19"/>
    </row>
    <row r="15" spans="1:17" x14ac:dyDescent="0.25">
      <c r="A15" s="2"/>
      <c r="B15" s="17">
        <v>45565</v>
      </c>
      <c r="C15" s="2" t="s">
        <v>50</v>
      </c>
      <c r="D15" s="2" t="s">
        <v>27</v>
      </c>
      <c r="E15" s="2" t="s">
        <v>32</v>
      </c>
      <c r="F15" s="3" t="s">
        <v>75</v>
      </c>
      <c r="G15" s="4"/>
      <c r="H15" s="28">
        <v>101007261</v>
      </c>
      <c r="I15" s="32" t="s">
        <v>55</v>
      </c>
      <c r="J15" s="16">
        <v>3217268268</v>
      </c>
      <c r="K15" s="2"/>
      <c r="L15" s="9">
        <v>120000</v>
      </c>
      <c r="M15" s="8"/>
      <c r="N15" s="6">
        <v>120000</v>
      </c>
      <c r="O15" s="26"/>
      <c r="Q15" s="25">
        <v>0</v>
      </c>
    </row>
    <row r="16" spans="1:17" x14ac:dyDescent="0.25">
      <c r="A16" s="2"/>
      <c r="B16" s="17">
        <v>45565</v>
      </c>
      <c r="C16" s="2" t="s">
        <v>50</v>
      </c>
      <c r="D16" s="2" t="s">
        <v>27</v>
      </c>
      <c r="E16" s="27" t="s">
        <v>47</v>
      </c>
      <c r="F16" s="28" t="s">
        <v>76</v>
      </c>
      <c r="G16" s="29"/>
      <c r="H16" s="28">
        <v>1007709653</v>
      </c>
      <c r="I16" s="32" t="s">
        <v>77</v>
      </c>
      <c r="J16" s="34">
        <v>3228668365</v>
      </c>
      <c r="K16" s="2"/>
      <c r="L16" s="9">
        <v>30000</v>
      </c>
      <c r="M16" s="7"/>
      <c r="N16" s="6">
        <v>30000</v>
      </c>
      <c r="O16" s="26"/>
      <c r="Q16" s="25"/>
    </row>
    <row r="17" spans="1:17" x14ac:dyDescent="0.25">
      <c r="A17" s="2"/>
      <c r="B17" s="35"/>
      <c r="C17" s="36"/>
      <c r="D17" s="36"/>
      <c r="E17" s="37"/>
      <c r="F17" s="37"/>
      <c r="G17" s="38"/>
      <c r="H17" s="37"/>
      <c r="I17" s="39"/>
      <c r="J17" s="40"/>
      <c r="K17" s="36"/>
      <c r="L17" s="41"/>
      <c r="M17" s="42"/>
      <c r="N17" s="43"/>
      <c r="O17" s="26"/>
      <c r="Q17" s="25"/>
    </row>
    <row r="18" spans="1:17" x14ac:dyDescent="0.25">
      <c r="A18" s="2"/>
      <c r="B18" s="35"/>
      <c r="C18" s="36"/>
      <c r="D18" s="36"/>
      <c r="E18" s="37"/>
      <c r="F18" s="37"/>
      <c r="G18" s="38"/>
      <c r="H18" s="37"/>
      <c r="I18" s="39"/>
      <c r="J18" s="40"/>
      <c r="K18" s="36"/>
      <c r="L18" s="41"/>
      <c r="M18" s="42"/>
      <c r="N18" s="43"/>
      <c r="O18" s="26"/>
      <c r="Q18" s="25"/>
    </row>
    <row r="19" spans="1:17" x14ac:dyDescent="0.25">
      <c r="A19" s="2"/>
      <c r="B19" s="20"/>
      <c r="H19" s="21"/>
      <c r="I19" s="22"/>
      <c r="J19" s="23"/>
      <c r="L19" s="24"/>
      <c r="N19" s="25"/>
      <c r="O19" s="26"/>
      <c r="Q19" s="25"/>
    </row>
    <row r="20" spans="1:17" x14ac:dyDescent="0.25">
      <c r="A20" s="2"/>
      <c r="M20" s="10" t="s">
        <v>51</v>
      </c>
      <c r="N20" s="11">
        <f>SUM(N2:N16)</f>
        <v>1226400</v>
      </c>
    </row>
    <row r="21" spans="1:17" x14ac:dyDescent="0.25">
      <c r="A21" s="2"/>
      <c r="M21" s="12" t="s">
        <v>52</v>
      </c>
      <c r="N21" s="15">
        <f>N22-N20</f>
        <v>273600</v>
      </c>
    </row>
    <row r="22" spans="1:17" x14ac:dyDescent="0.25">
      <c r="M22" s="13" t="s">
        <v>53</v>
      </c>
      <c r="N22" s="14">
        <v>1500000</v>
      </c>
    </row>
    <row r="23" spans="1:17" x14ac:dyDescent="0.25">
      <c r="M23" t="s">
        <v>54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A168216-93EC-4ADF-B9B0-A17119A36A85}">
          <x14:formula1>
            <xm:f>Lista!$C$2:$C$16</xm:f>
          </x14:formula1>
          <xm:sqref>E19:E1048576 E5:E15</xm:sqref>
        </x14:dataValidation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H8" sqref="H8"/>
    </sheetView>
  </sheetViews>
  <sheetFormatPr baseColWidth="10" defaultRowHeight="15" x14ac:dyDescent="0.25"/>
  <cols>
    <col min="2" max="2" width="14.140625" bestFit="1" customWidth="1"/>
    <col min="3" max="3" width="20.85546875" bestFit="1" customWidth="1"/>
  </cols>
  <sheetData>
    <row r="1" spans="1:9" x14ac:dyDescent="0.2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36</v>
      </c>
    </row>
    <row r="2" spans="1:9" x14ac:dyDescent="0.25">
      <c r="A2" t="s">
        <v>10</v>
      </c>
      <c r="B2" t="s">
        <v>22</v>
      </c>
      <c r="C2" t="s">
        <v>30</v>
      </c>
      <c r="I2" t="s">
        <v>39</v>
      </c>
    </row>
    <row r="3" spans="1:9" x14ac:dyDescent="0.25">
      <c r="A3" t="s">
        <v>11</v>
      </c>
      <c r="B3" t="s">
        <v>23</v>
      </c>
      <c r="C3" t="s">
        <v>31</v>
      </c>
      <c r="I3" t="s">
        <v>40</v>
      </c>
    </row>
    <row r="4" spans="1:9" x14ac:dyDescent="0.25">
      <c r="A4" t="s">
        <v>12</v>
      </c>
      <c r="B4" t="s">
        <v>24</v>
      </c>
      <c r="C4" t="s">
        <v>32</v>
      </c>
      <c r="I4" t="s">
        <v>41</v>
      </c>
    </row>
    <row r="5" spans="1:9" x14ac:dyDescent="0.25">
      <c r="A5" t="s">
        <v>13</v>
      </c>
      <c r="B5" t="s">
        <v>25</v>
      </c>
      <c r="C5" t="s">
        <v>33</v>
      </c>
      <c r="I5" t="s">
        <v>50</v>
      </c>
    </row>
    <row r="6" spans="1:9" x14ac:dyDescent="0.25">
      <c r="A6" t="s">
        <v>14</v>
      </c>
      <c r="B6" t="s">
        <v>26</v>
      </c>
      <c r="C6" t="s">
        <v>34</v>
      </c>
      <c r="I6" t="s">
        <v>42</v>
      </c>
    </row>
    <row r="7" spans="1:9" x14ac:dyDescent="0.25">
      <c r="A7" t="s">
        <v>15</v>
      </c>
      <c r="B7" t="s">
        <v>27</v>
      </c>
      <c r="C7" t="s">
        <v>46</v>
      </c>
      <c r="I7" t="s">
        <v>45</v>
      </c>
    </row>
    <row r="8" spans="1:9" x14ac:dyDescent="0.25">
      <c r="A8" t="s">
        <v>16</v>
      </c>
      <c r="B8" t="s">
        <v>28</v>
      </c>
      <c r="C8" t="s">
        <v>47</v>
      </c>
      <c r="I8" t="s">
        <v>43</v>
      </c>
    </row>
    <row r="9" spans="1:9" x14ac:dyDescent="0.25">
      <c r="A9" t="s">
        <v>17</v>
      </c>
      <c r="B9" t="s">
        <v>29</v>
      </c>
      <c r="C9" t="s">
        <v>48</v>
      </c>
      <c r="I9" t="s">
        <v>44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5C9493-908E-4C84-97BD-CCE12DBB4812}"/>
</file>

<file path=customXml/itemProps2.xml><?xml version="1.0" encoding="utf-8"?>
<ds:datastoreItem xmlns:ds="http://schemas.openxmlformats.org/officeDocument/2006/customXml" ds:itemID="{B0211F49-E1C7-478C-8AAA-644A7FF3590C}"/>
</file>

<file path=customXml/itemProps3.xml><?xml version="1.0" encoding="utf-8"?>
<ds:datastoreItem xmlns:ds="http://schemas.openxmlformats.org/officeDocument/2006/customXml" ds:itemID="{34225E4B-E864-49B0-9DCD-B1921FA8D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Legalizacion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sandra piedrahita</cp:lastModifiedBy>
  <dcterms:created xsi:type="dcterms:W3CDTF">2024-01-16T15:06:49Z</dcterms:created>
  <dcterms:modified xsi:type="dcterms:W3CDTF">2024-09-30T16:13:32Z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