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lady_rodriguez_spagrupoinmobiliario_com/Documents/BACKUP LADY/DOCUMENTOS LADY/COMPRAS DE CARTERA/2025/BOGOTA/INVEU/"/>
    </mc:Choice>
  </mc:AlternateContent>
  <xr:revisionPtr revIDLastSave="25" documentId="13_ncr:1_{D0C7A197-5610-4F7E-B831-A4C9C0396297}" xr6:coauthVersionLast="47" xr6:coauthVersionMax="47" xr10:uidLastSave="{DAD5BD79-1C5B-1341-BB69-0E2CD5B16AC1}"/>
  <bookViews>
    <workbookView xWindow="0" yWindow="500" windowWidth="28800" windowHeight="15640" activeTab="2" xr2:uid="{441A0479-78A3-4266-BD9F-261718111D07}"/>
  </bookViews>
  <sheets>
    <sheet name="MATRIZ" sheetId="1" r:id="rId1"/>
    <sheet name="NO INGRESAN" sheetId="2" r:id="rId2"/>
    <sheet name="LIQUIDACION" sheetId="3" r:id="rId3"/>
  </sheets>
  <definedNames>
    <definedName name="_xlnm._FilterDatabase" localSheetId="0" hidden="1">MATRIZ!$A$1:$MI$26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0" i="2" l="1"/>
  <c r="BG10" i="2"/>
  <c r="BT9" i="2"/>
  <c r="BG9" i="2"/>
  <c r="BT8" i="2"/>
  <c r="BG8" i="2"/>
  <c r="B19" i="3"/>
  <c r="B15" i="3"/>
  <c r="BT7" i="2" l="1"/>
  <c r="BG7" i="2"/>
  <c r="BT6" i="2"/>
  <c r="BG6" i="2"/>
  <c r="BT5" i="2"/>
  <c r="BG5" i="2"/>
  <c r="BG4" i="2"/>
  <c r="BT4" i="2"/>
  <c r="BT3" i="2" l="1"/>
  <c r="BG3" i="2"/>
  <c r="BS2" i="2" l="1"/>
  <c r="BG2" i="2"/>
  <c r="BT5" i="1" l="1"/>
  <c r="BT6" i="1"/>
  <c r="BT7" i="1"/>
  <c r="BT8" i="1"/>
  <c r="BT9" i="1"/>
  <c r="BT10" i="1"/>
  <c r="BT2" i="1"/>
  <c r="BT11" i="1"/>
  <c r="BT12" i="1"/>
  <c r="BT13" i="1"/>
  <c r="BT14" i="1"/>
  <c r="BT15" i="1"/>
  <c r="BT16" i="1"/>
  <c r="BT17" i="1"/>
  <c r="BT18" i="1"/>
  <c r="BT19" i="1"/>
  <c r="BT20" i="1"/>
  <c r="BT21" i="1"/>
  <c r="BT3" i="1"/>
  <c r="BT22" i="1"/>
  <c r="BT23" i="1"/>
  <c r="BT24" i="1"/>
  <c r="BT25" i="1"/>
  <c r="BT4" i="1"/>
  <c r="BG5" i="1"/>
  <c r="BG6" i="1"/>
  <c r="BG7" i="1"/>
  <c r="BG8" i="1"/>
  <c r="BG9" i="1"/>
  <c r="BG10" i="1"/>
  <c r="BG2" i="1"/>
  <c r="BG11" i="1"/>
  <c r="BG12" i="1"/>
  <c r="BG13" i="1"/>
  <c r="BG14" i="1"/>
  <c r="BG15" i="1"/>
  <c r="BG16" i="1"/>
  <c r="BG17" i="1"/>
  <c r="BG18" i="1"/>
  <c r="BG19" i="1"/>
  <c r="BG20" i="1"/>
  <c r="BG21" i="1"/>
  <c r="BG3" i="1"/>
  <c r="BG22" i="1"/>
  <c r="BG23" i="1"/>
  <c r="BG24" i="1"/>
  <c r="BG25" i="1"/>
  <c r="BG4" i="1"/>
  <c r="BT26" i="1" l="1"/>
  <c r="B4" i="3" s="1"/>
  <c r="B5" i="3" s="1"/>
  <c r="B7" i="3" s="1"/>
  <c r="F6" i="3" s="1"/>
  <c r="BG26" i="1"/>
  <c r="B3" i="3" s="1"/>
  <c r="B9" i="3" l="1"/>
  <c r="B10" i="3"/>
  <c r="B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sincosa</author>
  </authors>
  <commentList>
    <comment ref="AS1" authorId="0" shapeId="0" xr:uid="{9477F6D3-B2E8-4D82-BC1C-EAA95CE2B378}">
      <text>
        <r>
          <rPr>
            <sz val="9"/>
            <color rgb="FF000000"/>
            <rFont val="Tahoma"/>
            <family val="2"/>
          </rPr>
          <t>Primer nombre del propietario</t>
        </r>
      </text>
    </comment>
    <comment ref="AT1" authorId="0" shapeId="0" xr:uid="{7B5B0405-F37D-498D-A6DF-6A06783FEB88}">
      <text>
        <r>
          <rPr>
            <sz val="9"/>
            <color rgb="FF000000"/>
            <rFont val="Tahoma"/>
            <family val="2"/>
          </rPr>
          <t>Segundo nombre del propietario</t>
        </r>
      </text>
    </comment>
    <comment ref="AU1" authorId="0" shapeId="0" xr:uid="{62A97E30-43DA-4963-BF09-CBF48332E2A8}">
      <text>
        <r>
          <rPr>
            <sz val="9"/>
            <color rgb="FF000000"/>
            <rFont val="Tahoma"/>
            <family val="2"/>
          </rPr>
          <t>Primer apellido del propietario</t>
        </r>
      </text>
    </comment>
    <comment ref="AV1" authorId="0" shapeId="0" xr:uid="{193AD1AE-E1F4-40C4-8ED9-D8601EF490B9}">
      <text>
        <r>
          <rPr>
            <sz val="9"/>
            <color rgb="FF000000"/>
            <rFont val="Tahoma"/>
            <family val="2"/>
          </rPr>
          <t>Segundo apellido del propietario</t>
        </r>
      </text>
    </comment>
    <comment ref="AX1" authorId="0" shapeId="0" xr:uid="{44F255E3-D108-4610-802F-61FF31A3F2CA}">
      <text>
        <r>
          <rPr>
            <sz val="9"/>
            <color rgb="FF000000"/>
            <rFont val="Tahoma"/>
            <family val="2"/>
          </rPr>
          <t>Razón social del tercero</t>
        </r>
      </text>
    </comment>
    <comment ref="AY1" authorId="0" shapeId="0" xr:uid="{6091A496-60F7-4658-90FE-1A50D28C631D}">
      <text>
        <r>
          <rPr>
            <sz val="9"/>
            <color rgb="FF000000"/>
            <rFont val="Tahoma"/>
            <family val="2"/>
          </rPr>
          <t>Nombre del representante legal (Solo aplica para persona jurídica)</t>
        </r>
      </text>
    </comment>
    <comment ref="AZ1" authorId="0" shapeId="0" xr:uid="{C5683F23-9ACB-4AA4-9028-D45386F4E70D}">
      <text>
        <r>
          <rPr>
            <sz val="9"/>
            <color rgb="FF000000"/>
            <rFont val="Tahoma"/>
            <family val="2"/>
          </rPr>
          <t>Código del tipo de identificación que se puede evidenciar en la hoja Maestros tipo de identificación celda A (Solo aplica para persona jurídica)</t>
        </r>
      </text>
    </comment>
    <comment ref="BA1" authorId="0" shapeId="0" xr:uid="{6CC6BFB2-6518-4B09-A564-3086C18AFE21}">
      <text>
        <r>
          <rPr>
            <sz val="9"/>
            <color rgb="FF000000"/>
            <rFont val="Tahoma"/>
            <family val="2"/>
          </rPr>
          <t>Número de identificación del representante legal (Solo aplica para persona jurídica)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sincosa</author>
  </authors>
  <commentList>
    <comment ref="AS1" authorId="0" shapeId="0" xr:uid="{BC41DA1B-F0AC-4F36-848A-0061F24E259A}">
      <text>
        <r>
          <rPr>
            <sz val="9"/>
            <color rgb="FF000000"/>
            <rFont val="Tahoma"/>
            <family val="2"/>
          </rPr>
          <t>Primer nombre del propietario</t>
        </r>
      </text>
    </comment>
    <comment ref="AT1" authorId="0" shapeId="0" xr:uid="{8EF34D9D-AC17-4E31-BCDF-DD4AE6030893}">
      <text>
        <r>
          <rPr>
            <sz val="9"/>
            <color rgb="FF000000"/>
            <rFont val="Tahoma"/>
            <family val="2"/>
          </rPr>
          <t>Segundo nombre del propietario</t>
        </r>
      </text>
    </comment>
    <comment ref="AU1" authorId="0" shapeId="0" xr:uid="{9A00529B-E2A5-4D69-B503-9101704F9628}">
      <text>
        <r>
          <rPr>
            <sz val="9"/>
            <color rgb="FF000000"/>
            <rFont val="Tahoma"/>
            <family val="2"/>
          </rPr>
          <t>Primer apellido del propietario</t>
        </r>
      </text>
    </comment>
    <comment ref="AV1" authorId="0" shapeId="0" xr:uid="{7AA7AFDA-E722-4989-B5E5-B17343507177}">
      <text>
        <r>
          <rPr>
            <sz val="9"/>
            <color rgb="FF000000"/>
            <rFont val="Tahoma"/>
            <family val="2"/>
          </rPr>
          <t>Segundo apellido del propietario</t>
        </r>
      </text>
    </comment>
    <comment ref="AX1" authorId="0" shapeId="0" xr:uid="{60021ED4-572E-4272-8245-2FBFBD4F3938}">
      <text>
        <r>
          <rPr>
            <sz val="9"/>
            <color rgb="FF000000"/>
            <rFont val="Tahoma"/>
            <family val="2"/>
          </rPr>
          <t>Razón social del tercero</t>
        </r>
      </text>
    </comment>
    <comment ref="AY1" authorId="0" shapeId="0" xr:uid="{FBBF2F05-FD26-4933-8D7A-960599A6E5E6}">
      <text>
        <r>
          <rPr>
            <sz val="9"/>
            <color rgb="FF000000"/>
            <rFont val="Tahoma"/>
            <family val="2"/>
          </rPr>
          <t>Nombre del representante legal (Solo aplica para persona jurídica)</t>
        </r>
      </text>
    </comment>
    <comment ref="AZ1" authorId="0" shapeId="0" xr:uid="{611220A7-D94D-4000-8D1D-1242AB59E5F2}">
      <text>
        <r>
          <rPr>
            <sz val="9"/>
            <color rgb="FF000000"/>
            <rFont val="Tahoma"/>
            <family val="2"/>
          </rPr>
          <t>Código del tipo de identificación que se puede evidenciar en la hoja Maestros tipo de identificación celda A (Solo aplica para persona jurídica)</t>
        </r>
      </text>
    </comment>
    <comment ref="BA1" authorId="0" shapeId="0" xr:uid="{2C05ADAB-1BD1-4612-8AFE-667B2B15946F}">
      <text>
        <r>
          <rPr>
            <sz val="9"/>
            <color rgb="FF000000"/>
            <rFont val="Tahoma"/>
            <family val="2"/>
          </rPr>
          <t>Número de identificación del representante legal (Solo aplica para persona jurídica)</t>
        </r>
      </text>
    </comment>
  </commentList>
</comments>
</file>

<file path=xl/sharedStrings.xml><?xml version="1.0" encoding="utf-8"?>
<sst xmlns="http://schemas.openxmlformats.org/spreadsheetml/2006/main" count="3573" uniqueCount="1140">
  <si>
    <t>INM SPA</t>
  </si>
  <si>
    <t>CEDULA O NIT</t>
  </si>
  <si>
    <t>GESTOR</t>
  </si>
  <si>
    <t>PP</t>
  </si>
  <si>
    <t>ARR</t>
  </si>
  <si>
    <t>OBSERVACION CAMPAÑA</t>
  </si>
  <si>
    <t>LADY GESTION CAMPAÑA</t>
  </si>
  <si>
    <t>NOMBRE COMPLETO ARRENDATARIO</t>
  </si>
  <si>
    <t>INM CEDENTE</t>
  </si>
  <si>
    <t>CTO CEDENTE</t>
  </si>
  <si>
    <t>FORMA DE CONTRATO</t>
  </si>
  <si>
    <t>VALOR DEPOSITO EN GARANTIA</t>
  </si>
  <si>
    <t>DEUDA CON PROPIETARIO</t>
  </si>
  <si>
    <t>CONCEPTO</t>
  </si>
  <si>
    <t>CTO SPA</t>
  </si>
  <si>
    <t>CEDENTE</t>
  </si>
  <si>
    <t>NIT CEDENTE</t>
  </si>
  <si>
    <t>CODIGO CEDENTE</t>
  </si>
  <si>
    <t>RESULTADO AFFI</t>
  </si>
  <si>
    <t>MOTIVO NEGACION</t>
  </si>
  <si>
    <t>SUBSANACION</t>
  </si>
  <si>
    <t xml:space="preserve">FACTURACION </t>
  </si>
  <si>
    <t xml:space="preserve">RECAUDO </t>
  </si>
  <si>
    <t>PAGO PP</t>
  </si>
  <si>
    <t>PAZ Y SALVO ADMIN</t>
  </si>
  <si>
    <t>PAZ Y SALVO PP</t>
  </si>
  <si>
    <t>ASEGURADORA ANTERIOR</t>
  </si>
  <si>
    <t>AFIANZADORA SPA</t>
  </si>
  <si>
    <t>NIT AFIANZADORA</t>
  </si>
  <si>
    <t>No ASEGURABLE AFFI</t>
  </si>
  <si>
    <t>MESES DE GARANTIA</t>
  </si>
  <si>
    <t>TIPO DE INMUEBLE</t>
  </si>
  <si>
    <t xml:space="preserve">SUB-TIPO DE INMUEBLE </t>
  </si>
  <si>
    <t>CLAUSULA CESION CTO ADMIN</t>
  </si>
  <si>
    <t>CLAUSULA CESION CTO ARR</t>
  </si>
  <si>
    <t>MES INGRESO A SPA</t>
  </si>
  <si>
    <t xml:space="preserve">CENTRO DE COSTOS </t>
  </si>
  <si>
    <t>CODIGO MARCA</t>
  </si>
  <si>
    <t>TIPO DE BLOQUEO</t>
  </si>
  <si>
    <t>TIPO DE IDENTIFICACION ARRENDATARIO</t>
  </si>
  <si>
    <t>TIPO DE PERSONA N/J</t>
  </si>
  <si>
    <t>NACIONALIDAD</t>
  </si>
  <si>
    <t>DIGITO DE VERIFICACION</t>
  </si>
  <si>
    <t>SEGUNDO NOMBRE ARRENDATARIO</t>
  </si>
  <si>
    <t>PRIMER APELLIDO ARRENDATARIO</t>
  </si>
  <si>
    <t>SEGUNDO APELLIDO ARRENDATARIO</t>
  </si>
  <si>
    <t>RAZON SOCIAL ARRENDATARIO</t>
  </si>
  <si>
    <t>NOMBRE REPRESENTANTE LEGAL ARRENDATARIO</t>
  </si>
  <si>
    <t>TIPO DE IDENTIFICACION REPRESENTANTE LEGAL ARR</t>
  </si>
  <si>
    <t>IDENTIFICACION REPRESENTANTE LEGAL ARRENDATARIO</t>
  </si>
  <si>
    <t>VALOR CANON</t>
  </si>
  <si>
    <t xml:space="preserve"> IVA DEL 19% </t>
  </si>
  <si>
    <t>VALOR ADMINISTRACION</t>
  </si>
  <si>
    <t xml:space="preserve"> RETEFUENTE </t>
  </si>
  <si>
    <t xml:space="preserve"> RETEICA </t>
  </si>
  <si>
    <t xml:space="preserve"> TOTAL CANON + ADMON </t>
  </si>
  <si>
    <t xml:space="preserve"> ADMIN INCLUIDA EN VALOR DE CANON SI/NO</t>
  </si>
  <si>
    <t>TIPO DE INCREMENTO</t>
  </si>
  <si>
    <t xml:space="preserve"> INCREMENTO CONVENIDO </t>
  </si>
  <si>
    <t>% COMISION CANON CEDENTE</t>
  </si>
  <si>
    <t>RETENCION POR COMISION PP</t>
  </si>
  <si>
    <t xml:space="preserve"> VALOR COMISION CANON CEDENTE </t>
  </si>
  <si>
    <t>%COMISION ADMIN CEDENTE</t>
  </si>
  <si>
    <t xml:space="preserve"> VALOR COMISION ADMIN CEDENTE </t>
  </si>
  <si>
    <t>% SEGURO</t>
  </si>
  <si>
    <t>VALOR SEGURO CEDENTE</t>
  </si>
  <si>
    <t>% COMISION SPA</t>
  </si>
  <si>
    <t>POLIZA DE SERVICIOS PUBLICOS, REPARACIONES SI / NO</t>
  </si>
  <si>
    <t>VALOR AMPARO INTEGRAL</t>
  </si>
  <si>
    <t>VALOR CUPON</t>
  </si>
  <si>
    <t>DESTINACION</t>
  </si>
  <si>
    <t>modeloNegocio</t>
  </si>
  <si>
    <t>DIRECCION INMUEBLE</t>
  </si>
  <si>
    <t xml:space="preserve">CIUDAD </t>
  </si>
  <si>
    <t>CODIGO CIUDAD</t>
  </si>
  <si>
    <t>CODIGO POSTAL ARRENDATARIO</t>
  </si>
  <si>
    <t>BARRIO</t>
  </si>
  <si>
    <t>CODIGO BARRIO</t>
  </si>
  <si>
    <t>ESTRATO</t>
  </si>
  <si>
    <t>REFERENCIA CATASTRAL - CHIP (BOGOTA)</t>
  </si>
  <si>
    <t>MATRICULA INMOBILIARIA</t>
  </si>
  <si>
    <t>E-MAIL
ARRENDATARIO</t>
  </si>
  <si>
    <t>TELEFONOS ARRENDATARIOS</t>
  </si>
  <si>
    <t>CELULAR ARRENDATARIOS</t>
  </si>
  <si>
    <t>DIRECCION CORRESPONDENCIA ARRENDATARIO</t>
  </si>
  <si>
    <t>CIUDAD CORRESPONDENCIA ARRENDATARIO</t>
  </si>
  <si>
    <t>RESPONSABLE DE IVA 1=SI   0=NO</t>
  </si>
  <si>
    <t>VIGENCIA DEL CONTRATO EN MESES</t>
  </si>
  <si>
    <t>FECHA INICIO CONTRATO</t>
  </si>
  <si>
    <t>FECHA FINAL CONTRATO</t>
  </si>
  <si>
    <t>PERIODO DE FACTURACION</t>
  </si>
  <si>
    <t>FECHA PROXIMO INCREMENTO</t>
  </si>
  <si>
    <t>FECHA DE CAUSACION</t>
  </si>
  <si>
    <t>FECHA DE CESION</t>
  </si>
  <si>
    <t>TIPO DE IDENTIFICACION DEUDOR SOLIDARIO 1</t>
  </si>
  <si>
    <t>NACIONALIDAD DEUDOR SOLIDARIO 1</t>
  </si>
  <si>
    <t>CEDULA O NIT DEUDOR SOLIDARIO 1</t>
  </si>
  <si>
    <t>PRIMER NOMBRE DEUDOR 1</t>
  </si>
  <si>
    <t>SEGUNDO NOMBRE DEUDOR 1</t>
  </si>
  <si>
    <t>PRIMER APELLIDO DEUDOR 1</t>
  </si>
  <si>
    <t>SEGUNDO APELLIDO DEUDOR 1</t>
  </si>
  <si>
    <t>NOMBRE COMPLETO DEUDOR 1</t>
  </si>
  <si>
    <t>CODIGO POSTAL DEUDOR 1</t>
  </si>
  <si>
    <t>DIRECCION 1ER DEUDOR SOLIDARIO</t>
  </si>
  <si>
    <t>CIUDAD DEUDOR SOLIDARIO 1</t>
  </si>
  <si>
    <t>CELULAR DEUDOR SOLIDARIO 1</t>
  </si>
  <si>
    <t>TELEFONOS DEUDOR SOLIDARIO 1</t>
  </si>
  <si>
    <t>EMAIL DEUDOR SOLIDARIO 1</t>
  </si>
  <si>
    <t>TIPO DE IDENTIFICACION DEUDOR SOLIDARIO 2</t>
  </si>
  <si>
    <t>NACIONALIDAD DEUDOR SOLIDARIO 2</t>
  </si>
  <si>
    <t>CEDULA O NIT DEUDOR SOLIDARIO 2</t>
  </si>
  <si>
    <t>PRIMER NOMBRE DEUDOR 2</t>
  </si>
  <si>
    <t>SEGUNDO NOMBRE DEUDOR 2</t>
  </si>
  <si>
    <t>PRIMER APELLIDO DEUDOR 2</t>
  </si>
  <si>
    <t>SEGUNDO APELLIDO DEUDOR 2</t>
  </si>
  <si>
    <t>NOMBRE COMPLETO DEUDOR 2</t>
  </si>
  <si>
    <t>CODIGO POSTAL DEUDOR 2</t>
  </si>
  <si>
    <t>DIRECCION DEUDOR SOLIDARIO 2</t>
  </si>
  <si>
    <t>CIUDAD DEUDOR SOLIDARIO 2</t>
  </si>
  <si>
    <t>CELULAR DEUDOR SOLIDARIO 2</t>
  </si>
  <si>
    <t>TELEFONOS DEUDOR SOLIDARIO 2</t>
  </si>
  <si>
    <t>EMAIL DEUDOR SOLIDARIO 2</t>
  </si>
  <si>
    <t>TIPO DE IDENTIFICACION DEUDOR SOLIDARIO 3</t>
  </si>
  <si>
    <t>NACIONALIDAD DEUDOR SOLIDARIO 3</t>
  </si>
  <si>
    <t>CEDULA O NIT DEUDOR SOLIDARIO 3</t>
  </si>
  <si>
    <t>PRIMER NOMBRE DEUDOR 3</t>
  </si>
  <si>
    <t>SEGUNDO NOMBRE DEUDOR 3</t>
  </si>
  <si>
    <t>PRIMER APELLIDO DEUDOR 3</t>
  </si>
  <si>
    <t>SEGUNDO APELLIDO DEUDOR 3</t>
  </si>
  <si>
    <t>CODIGO POSTAL DEUDOR 3</t>
  </si>
  <si>
    <t>DIRECCION DEUDOR SOLIDARIO 3</t>
  </si>
  <si>
    <t>CIUDAD DEUDOR SOLIDARIO 3</t>
  </si>
  <si>
    <t>CELULAR DEUDOR SOLIDARIO3</t>
  </si>
  <si>
    <t>TELEFONOS DEUDOR SOLIDARIO 3</t>
  </si>
  <si>
    <t>EMAIL DEUDOR SOLIDARIO 3</t>
  </si>
  <si>
    <t>TIPO DE IDENTIFICACION DEUDOR SOLIDARIO 4</t>
  </si>
  <si>
    <t>NACIONALIDAD DEUDOR SOLIDARIO 4</t>
  </si>
  <si>
    <t>CEDULA O NIT DEUDOR SOLIDARIO 4</t>
  </si>
  <si>
    <t>PRIMER NOMBRE DEUDOR 4</t>
  </si>
  <si>
    <t>SEGUNDO NOMBRE DEUDOR 4</t>
  </si>
  <si>
    <t>PRIMER APELLIDO DEUDOR 4</t>
  </si>
  <si>
    <t>SEGUNDO APELLIDO DEUDOR 4</t>
  </si>
  <si>
    <t>CODIGO POSTAL DEUDOR 4</t>
  </si>
  <si>
    <t>DIRECCION DEUDOR SOLIDARIO 4</t>
  </si>
  <si>
    <t>CIUDAD DEUDOR SOLIDARIO 4</t>
  </si>
  <si>
    <t>CELULAR DEUDOR SOLIDARIO 4</t>
  </si>
  <si>
    <t>TELEFONOS DEUDOR SOLIDARIO 4</t>
  </si>
  <si>
    <t>EMAIL DEUDOR SOLIDARIO 4</t>
  </si>
  <si>
    <t>TIPO DE IDENTIFICACION PROPIETARIO</t>
  </si>
  <si>
    <t>CEDULA O NIT PROPIETARIO</t>
  </si>
  <si>
    <t>PRIMER NOMBRE PROPIETARIO 1</t>
  </si>
  <si>
    <t>SEGUNDO NOMBRE PROPIETARIO 1</t>
  </si>
  <si>
    <t>PRIMER APELLIDO PROPIETARIO 1</t>
  </si>
  <si>
    <t>SEGUNDO APELLIDO PROPIETARIO 1</t>
  </si>
  <si>
    <t>NOMBRE COMPLETO PROPIETARIO 1</t>
  </si>
  <si>
    <t xml:space="preserve">RAZON SOCIAL </t>
  </si>
  <si>
    <t>NOMBRE REPRESENTANTE LEGAL</t>
  </si>
  <si>
    <t>TIPO DE IDENTIFICACION REPRESENTANTE LEGAL</t>
  </si>
  <si>
    <t xml:space="preserve">IDENTIFICACION REPRESENTANTE LEGAL </t>
  </si>
  <si>
    <t>% PARTICIPACION</t>
  </si>
  <si>
    <t>DIRECCION CORRESPONDENCIA PROPIETARIO</t>
  </si>
  <si>
    <t>TELEFONO FIJO PROPIETARIO</t>
  </si>
  <si>
    <t>CELULAR PROPIETRIO</t>
  </si>
  <si>
    <t>EMAIL PROPIETARIO</t>
  </si>
  <si>
    <t>CIUDAD DE RESIDENCIA PROPIETARIO</t>
  </si>
  <si>
    <t>CODIGO POSTAL PROPIETARIO</t>
  </si>
  <si>
    <t>BENEFICIARIO DE GIRO</t>
  </si>
  <si>
    <t>CEDULA BENEFICARIO GIRO</t>
  </si>
  <si>
    <t xml:space="preserve">FORMA DE PAGO
</t>
  </si>
  <si>
    <t>BANCO</t>
  </si>
  <si>
    <t>TIPO DE CUENTA</t>
  </si>
  <si>
    <t>No DE CUENTA</t>
  </si>
  <si>
    <t>DIA DE PAGO</t>
  </si>
  <si>
    <t>DIA DE PAGO SPA</t>
  </si>
  <si>
    <t>PRIMER NOMBRE PROPIETARIO 2</t>
  </si>
  <si>
    <t>SEGUNDO NOMBRE PROPIETARIO 2</t>
  </si>
  <si>
    <t>PRIMER APELLIDO PROPIETARIO 2</t>
  </si>
  <si>
    <t>SEGUNDO APELLIDO PROPIETARIO 2</t>
  </si>
  <si>
    <t>NOMBRE COMPLETO PROPIETARIO 2</t>
  </si>
  <si>
    <t>TIPO DE IDENTIFICACION COPROPIETARIO 1</t>
  </si>
  <si>
    <t>CEDULA COPROPIETARIO 1</t>
  </si>
  <si>
    <t>PARTICIPACIÓN COP 1</t>
  </si>
  <si>
    <t>DIRECCION DE CORRESPONDENCIA COP 1</t>
  </si>
  <si>
    <t>CELULAR COP 1</t>
  </si>
  <si>
    <t>E-MAIL COP 1</t>
  </si>
  <si>
    <t>RESPOSABLE DE IVA</t>
  </si>
  <si>
    <t>CIUDAD DE RESIDENCIA PROPIETARIO COP 1</t>
  </si>
  <si>
    <t>CODIGO POSTAL COP 2</t>
  </si>
  <si>
    <t>BENEFICIARIO DE GIRO COP 1</t>
  </si>
  <si>
    <t>CEDULA BENEFICARIO GIRO COP 1</t>
  </si>
  <si>
    <t>FORMA DE PAGO
(TRANS - CHEQUE) COP 1</t>
  </si>
  <si>
    <t>BANCO COP 1</t>
  </si>
  <si>
    <t>TIPO DE CUENTA COP 1</t>
  </si>
  <si>
    <t>No DE CUENTA COP 1</t>
  </si>
  <si>
    <t>PRIMER NOMBRE PROPIETARIO 3</t>
  </si>
  <si>
    <t>SEGUNDO NOMBRE PROPIETARIO 3</t>
  </si>
  <si>
    <t>PRIMER APELLIDO PROPIETARIO 3</t>
  </si>
  <si>
    <t>SEGUNDO APELLIDO PROPIETARIO 3</t>
  </si>
  <si>
    <t>NOMBRE COMPLETO PROPIETARIO 3</t>
  </si>
  <si>
    <t>TIPO DE IDENTIFICACION COPROPIETARIO 2</t>
  </si>
  <si>
    <t>CEDULA COPROPIETARIO 2</t>
  </si>
  <si>
    <t>PARTICIPACIÓN COPROPIETARIO 2</t>
  </si>
  <si>
    <t>DIRECCION DE CORRESPONDENCIA COPROPIETARIO 2</t>
  </si>
  <si>
    <t>CELULAR COPROPIETARIO 2</t>
  </si>
  <si>
    <t>E-MAIL COPROPIETARIO 2</t>
  </si>
  <si>
    <t>RESPONSABLE DE IVA</t>
  </si>
  <si>
    <t>CIUDAD DE RESIDENCIA  COPROPIETARIO  2</t>
  </si>
  <si>
    <t>CODIGO POSTAL COPROPIETARIO 2</t>
  </si>
  <si>
    <t>BENEFICIARIO DE GIRO COPROPIETARIO 2</t>
  </si>
  <si>
    <t>CEDULA BENEFICARIO GIRO COPROPIETARIO 2</t>
  </si>
  <si>
    <t>FORMA DE PAGO
(TRANS - CHEQUE) COPROPIETARIO 2</t>
  </si>
  <si>
    <t>BANCO COPROPIETARIO 2</t>
  </si>
  <si>
    <t>TIPO DE CUENTA COPROPIETARIO 2</t>
  </si>
  <si>
    <t>No DE CUENTA COPROPIETARIO 2</t>
  </si>
  <si>
    <t>DIA DE PAGO COPROPIETARIO 2</t>
  </si>
  <si>
    <t>TIPO DE IDENTIFICACION COPROPIETARIO 3</t>
  </si>
  <si>
    <t>NACIONALIDAD COPROPIETARIO 3</t>
  </si>
  <si>
    <t>CEDULA COPROPIETARIO 3</t>
  </si>
  <si>
    <t>PARTICIPACIÓN COP 3</t>
  </si>
  <si>
    <t>DIRECCION DE CORRESPONDENCIA COPROPIETARIO 3</t>
  </si>
  <si>
    <t>CELULAR COPROPIETARIO 3</t>
  </si>
  <si>
    <t>E-MAIL COPROPIETARIO 3</t>
  </si>
  <si>
    <t>CIUDAD DE RESIDENCIA PROPIETARIO COPROPIETARIO 3</t>
  </si>
  <si>
    <t>CODIGO POSTAL COPROPIETARIO 3</t>
  </si>
  <si>
    <t>BENEFICIARIO DE GIRO COPROPIETARIO 3</t>
  </si>
  <si>
    <t>CEDULA BENEFICARIO GIRO COPROPIETARIO 3</t>
  </si>
  <si>
    <t>FORMA DE PAGO
(TRANS - CHEQUE) COPROPIETARIO 3</t>
  </si>
  <si>
    <t>BANCO COPROPIETARIO 3</t>
  </si>
  <si>
    <t>TIPO DE CUENTA COPROPIETARIO 3</t>
  </si>
  <si>
    <t>No DE CUENTA COPROPIETARIO 3</t>
  </si>
  <si>
    <t>DIA DE PAGO COPROPIETARIO 3</t>
  </si>
  <si>
    <t xml:space="preserve">COPROPIETARIO  4 </t>
  </si>
  <si>
    <t>TIPO DE IDENTIFICACION COPROPIETARIO 4</t>
  </si>
  <si>
    <t>NACIONALIDAD COPROPIETARIO 4</t>
  </si>
  <si>
    <t>CEDULA COPROPIETARIO 4</t>
  </si>
  <si>
    <t>PARTICIPACIÓN COPROPIETARIO 4</t>
  </si>
  <si>
    <t>DIRECCION DE CORRESPONDENCIA COPROPIETARIO 4</t>
  </si>
  <si>
    <t>CELULAR COPROPIETARIO 4</t>
  </si>
  <si>
    <t>E-MAIL COPROPIETARIO 4</t>
  </si>
  <si>
    <t>CIUDAD DE RESIDENCIA PROPIETARIO COPROPIETARIO 4</t>
  </si>
  <si>
    <t>CODIGO POSTAL COPROPIETARIO 4</t>
  </si>
  <si>
    <t>BENEFICIARIO DE GIRO COPROPIETARIO 4</t>
  </si>
  <si>
    <t>CEDULA BENEFICARIO GIRO COPROPIETARIO 4</t>
  </si>
  <si>
    <t>FORMA DE PAGO
(TRANS - CHEQUE) COPROPIETARIO 4</t>
  </si>
  <si>
    <t>BANCO COPROPIETARIO 4</t>
  </si>
  <si>
    <t>TIPO DE CUENTA COPROPIETARIO 4</t>
  </si>
  <si>
    <t>No DE CUENTA COPROPIETARIO 4</t>
  </si>
  <si>
    <t>DIA DE PAGO COPROPIETARIO 4</t>
  </si>
  <si>
    <t>NIT ADMINISTRACION</t>
  </si>
  <si>
    <t>DIGITO DE VERIFICACION ADMIN</t>
  </si>
  <si>
    <t>NOMBRE DE UNIDAD O CONJUNTO RESIDENCIAL</t>
  </si>
  <si>
    <t>NOMBRE ADMINISTRADOR</t>
  </si>
  <si>
    <t>DIRECCION ADMINISTRACION</t>
  </si>
  <si>
    <t>TELEFONO FIJO ADMINISTRACION</t>
  </si>
  <si>
    <t>CELULAR ADMINISTRACION</t>
  </si>
  <si>
    <t>EMAIL ADMINISTRACION</t>
  </si>
  <si>
    <t>No DE CUETNA</t>
  </si>
  <si>
    <t xml:space="preserve">quien paga la admon </t>
  </si>
  <si>
    <t>RESPONSABLES ADMON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</si>
  <si>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</si>
  <si>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</si>
  <si>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</si>
  <si>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</si>
  <si>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</si>
  <si>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 - AUTORIZACION</t>
  </si>
  <si>
    <t>CLAUSULA ABANDONO</t>
  </si>
  <si>
    <t>CLAUSULA PENAL</t>
  </si>
  <si>
    <t>CLAUSULA DE ADMINISTRACION ( QUE ESPECIFIQUE QUIEN ES EL RESPONSABLE DEL PAGO)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</si>
  <si>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</si>
  <si>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</si>
  <si>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</si>
  <si>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</si>
  <si>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</si>
  <si>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</si>
  <si>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COPROPIETARIOIA CEDULA DEL ARRENDATARIO</t>
  </si>
  <si>
    <t>RUT</t>
  </si>
  <si>
    <t>ASEGURABLE</t>
  </si>
  <si>
    <t>FORMULARIO ASEGURADORA(ARRENDATARIO)</t>
  </si>
  <si>
    <t>FORMULARIO ASEGURADORA(DEUDOR SOLIDARIO)</t>
  </si>
  <si>
    <t>COPROPIETARIOIA CC DEUDOR 1</t>
  </si>
  <si>
    <t>COPROPIETARIOIA CC DEUDOR 2</t>
  </si>
  <si>
    <t>COPROPIETARIOIA CC DEUDOR 3</t>
  </si>
  <si>
    <t>COPROPIETARIOIA CC DEUDOR 4</t>
  </si>
  <si>
    <t>CONTRATO MANDATO VERIFICAR QUE SEA ORIGINAL</t>
  </si>
  <si>
    <t>FIRMA PROPIETARIO Y ARRENDADOR</t>
  </si>
  <si>
    <t>PODER DEL PROPIETARIO SI ACTUA CON APODERADO</t>
  </si>
  <si>
    <t>FOTOCOPROPIETARIOIA CEDULA PROPIETARIO</t>
  </si>
  <si>
    <t>CERTIFICADO DE TRADICION</t>
  </si>
  <si>
    <t>CERT DE CAMARA ( PERSONA JURIDICA)</t>
  </si>
  <si>
    <t>OBSERVACIONES</t>
  </si>
  <si>
    <t>NOTAS</t>
  </si>
  <si>
    <t>53-132</t>
  </si>
  <si>
    <t>53-190</t>
  </si>
  <si>
    <t>53-178</t>
  </si>
  <si>
    <t>53-158</t>
  </si>
  <si>
    <t>53-235</t>
  </si>
  <si>
    <t>53-140</t>
  </si>
  <si>
    <t>53-236</t>
  </si>
  <si>
    <t>53-257</t>
  </si>
  <si>
    <t>53-205</t>
  </si>
  <si>
    <t>53-254</t>
  </si>
  <si>
    <t>53-145</t>
  </si>
  <si>
    <t>53-237</t>
  </si>
  <si>
    <t>53-224</t>
  </si>
  <si>
    <t>53-232</t>
  </si>
  <si>
    <t>53-197</t>
  </si>
  <si>
    <t>53-250</t>
  </si>
  <si>
    <t>53-206</t>
  </si>
  <si>
    <t>53-198</t>
  </si>
  <si>
    <t>53-230</t>
  </si>
  <si>
    <t>53-223</t>
  </si>
  <si>
    <t>53-239</t>
  </si>
  <si>
    <t>53-70</t>
  </si>
  <si>
    <t>53-155</t>
  </si>
  <si>
    <t>53-249</t>
  </si>
  <si>
    <t>53-255</t>
  </si>
  <si>
    <t>53-251</t>
  </si>
  <si>
    <t>53-256</t>
  </si>
  <si>
    <t>53-214</t>
  </si>
  <si>
    <t>53-209</t>
  </si>
  <si>
    <t>53-245</t>
  </si>
  <si>
    <t>53-258</t>
  </si>
  <si>
    <t>53-253</t>
  </si>
  <si>
    <t>FALTA INVETARIO</t>
  </si>
  <si>
    <t>FALTA INVENTARIO</t>
  </si>
  <si>
    <t>OK</t>
  </si>
  <si>
    <t>CTO CON CDT EN GARANTIA, FALTA MANDATO</t>
  </si>
  <si>
    <t xml:space="preserve">FALTA MANDATO </t>
  </si>
  <si>
    <t>FALTA MANDATO</t>
  </si>
  <si>
    <t>CTO CORTADO</t>
  </si>
  <si>
    <t>ESTADO CARPETA</t>
  </si>
  <si>
    <t>UNIFIANZA</t>
  </si>
  <si>
    <t>LIBERTADOR</t>
  </si>
  <si>
    <t>CDT</t>
  </si>
  <si>
    <t xml:space="preserve">LIBERTADOR </t>
  </si>
  <si>
    <t xml:space="preserve">UNIFIANZA </t>
  </si>
  <si>
    <t xml:space="preserve">UNIFIANZA  </t>
  </si>
  <si>
    <t>NIT</t>
  </si>
  <si>
    <t>CC</t>
  </si>
  <si>
    <t>CE</t>
  </si>
  <si>
    <t>COLOMBIANO</t>
  </si>
  <si>
    <t xml:space="preserve">INVERSIONES EDUCOLOMBIA LTDA </t>
  </si>
  <si>
    <t xml:space="preserve">ZAHIRA GISELLE GARCIA MUÑOZ </t>
  </si>
  <si>
    <t>SERVISOFT S.A</t>
  </si>
  <si>
    <t>LEONARDO AFRANIO ACOSTA  GARCIA</t>
  </si>
  <si>
    <t>MARTHA LUCIA POLANCO POLANCO</t>
  </si>
  <si>
    <t>LAURA PAOLA GOENAGA PERTUZ</t>
  </si>
  <si>
    <t>LUZ DARY CABRERA GOMEZ</t>
  </si>
  <si>
    <t>CJ PROACTIVE INTEGRAL SAS</t>
  </si>
  <si>
    <t xml:space="preserve">URIEL SAAVEDRA BARRETO </t>
  </si>
  <si>
    <t>LUIS HELADIO GAMBOA BUITRAGO</t>
  </si>
  <si>
    <t>DANIEL ALFONSO SANABRIA SIABATO</t>
  </si>
  <si>
    <t>SHIRLEY MAISSI SAENZ</t>
  </si>
  <si>
    <t>SUSANA VILLA GARCIA</t>
  </si>
  <si>
    <t>EDUARDO MENDOZA MONTOYA</t>
  </si>
  <si>
    <t>IMELDA LOPEZ HERNANDEZ</t>
  </si>
  <si>
    <t>MARTHA LUCIA GOUBERT RODRIGUEZ</t>
  </si>
  <si>
    <t>MAGDALENA D DERLEE SANCHEZ</t>
  </si>
  <si>
    <t>PEDRO ARTURO RAMIREZ CALCETO</t>
  </si>
  <si>
    <t>CRISTINA EMILIA MOINO VERA</t>
  </si>
  <si>
    <t>JOHAN MANUEL BALLESTEROS CASTILLO</t>
  </si>
  <si>
    <t>FABIAN FRANCISCO GOMEZ ACEVEDO</t>
  </si>
  <si>
    <t>MARTHA PATRICIA FORERO CORTES</t>
  </si>
  <si>
    <t>TECNIVOZ SAS.</t>
  </si>
  <si>
    <t>LIZA JOHANNA ARIZA TARAZONA</t>
  </si>
  <si>
    <t>VIVIANA PAOLA ROJAS CAICEDO</t>
  </si>
  <si>
    <t xml:space="preserve">MARIA ADELAIDA SERRANO SANIN </t>
  </si>
  <si>
    <t>DANIELA ORTIZ LOPEZ</t>
  </si>
  <si>
    <t>RAFAEL NUÑEZ HURTADO</t>
  </si>
  <si>
    <t>NANCY NOGUERA BONILLA</t>
  </si>
  <si>
    <t>JAVIER VICARIA LOPEZ</t>
  </si>
  <si>
    <t>NO</t>
  </si>
  <si>
    <t>IPC+3</t>
  </si>
  <si>
    <t>IPC+2</t>
  </si>
  <si>
    <t>TOTAL COMISION SPA</t>
  </si>
  <si>
    <t>VALOR GASTOS BANCARIOS INCLUIDO IVA</t>
  </si>
  <si>
    <t>COMERCIO</t>
  </si>
  <si>
    <t>VIVIENDA</t>
  </si>
  <si>
    <t>CRA 57C # 128B-73</t>
  </si>
  <si>
    <t>CLL 141 # 7B-16 CASA 105</t>
  </si>
  <si>
    <t>CRA 19B # 83-02 OFIC 208</t>
  </si>
  <si>
    <t>CLL 145 # 17-26 AP 301</t>
  </si>
  <si>
    <t>CRA 50 # 103B-33 AP 203</t>
  </si>
  <si>
    <t>CRA 14 # 127A-73 AP 101</t>
  </si>
  <si>
    <t>CLL 98 # 17A-60 LC 114</t>
  </si>
  <si>
    <t>CLL 100# 67-25 AP 2-602</t>
  </si>
  <si>
    <t>CLL 127D # 19-88 T 3  1101</t>
  </si>
  <si>
    <t>CRA 10A # 138-43 AP 301</t>
  </si>
  <si>
    <t>CLL 179 # 6-29 INT 12 AP 103</t>
  </si>
  <si>
    <t>CLL 140# 11-63 AP 4-312</t>
  </si>
  <si>
    <t>CLL 142# 16-36 AP 201</t>
  </si>
  <si>
    <t>CRA 58B# 130-15 AP 211</t>
  </si>
  <si>
    <t>CRA 11 # 71-41 OF 601</t>
  </si>
  <si>
    <t>CLL 6C BIS # 2-57 BELEN</t>
  </si>
  <si>
    <t>CLL 90# 12-44 OF 302</t>
  </si>
  <si>
    <t>CLL 150 # 10-22 APTO 201</t>
  </si>
  <si>
    <t>CRA 29 # 14-47 LC 206 YOPAL</t>
  </si>
  <si>
    <t>CRA 19 # 128B-66 APTO 206</t>
  </si>
  <si>
    <t>CLL 140# 11-63 AP 3-507</t>
  </si>
  <si>
    <t>BOGOTA</t>
  </si>
  <si>
    <t xml:space="preserve">YOPAL </t>
  </si>
  <si>
    <t>50N-372545</t>
  </si>
  <si>
    <t>050N-629577</t>
  </si>
  <si>
    <t>050C1421422</t>
  </si>
  <si>
    <t>050N-631231</t>
  </si>
  <si>
    <t>050N-650636</t>
  </si>
  <si>
    <t>050C-1550080</t>
  </si>
  <si>
    <t>050N-20233437</t>
  </si>
  <si>
    <t>050N-1135854</t>
  </si>
  <si>
    <t>050N-20249913</t>
  </si>
  <si>
    <t>050N-2066953</t>
  </si>
  <si>
    <t>050C-206870</t>
  </si>
  <si>
    <t>050N-20812292</t>
  </si>
  <si>
    <t>050N-834507</t>
  </si>
  <si>
    <t>50N-2000302</t>
  </si>
  <si>
    <t>050C-1352851</t>
  </si>
  <si>
    <t>050N-805745</t>
  </si>
  <si>
    <t>050N-20439781</t>
  </si>
  <si>
    <t>050N-1012453</t>
  </si>
  <si>
    <t>050N-20599240</t>
  </si>
  <si>
    <t>N/A</t>
  </si>
  <si>
    <t>050N-612743</t>
  </si>
  <si>
    <t>050N-208214310</t>
  </si>
  <si>
    <t>050C-1306229</t>
  </si>
  <si>
    <t>050C-1327191</t>
  </si>
  <si>
    <t>050C-1253345</t>
  </si>
  <si>
    <t>050C-00197076</t>
  </si>
  <si>
    <t>050N-1157586</t>
  </si>
  <si>
    <t>050C-1245162</t>
  </si>
  <si>
    <t>050N-20323053</t>
  </si>
  <si>
    <t>470-109854</t>
  </si>
  <si>
    <t>050N-00642003</t>
  </si>
  <si>
    <t>050N-1012472</t>
  </si>
  <si>
    <t>050C-1620965</t>
  </si>
  <si>
    <t>andres@gimlasvillas.edu.co</t>
  </si>
  <si>
    <t>dviveroarquitectos@gmail.com</t>
  </si>
  <si>
    <t>aarredondo@servisoft.com.co</t>
  </si>
  <si>
    <t>leonardoafranio28@gmail.com</t>
  </si>
  <si>
    <t>jmcasellesrincon@gmail.com</t>
  </si>
  <si>
    <t>kevinalfredodiaz@hotmail.com</t>
  </si>
  <si>
    <t>laurigoenaga@gmail.com</t>
  </si>
  <si>
    <t>felvansolutions@gmail.com</t>
  </si>
  <si>
    <t>cjproactivintegral@hotmail.com</t>
  </si>
  <si>
    <t>luceronieves0889@gmail.com</t>
  </si>
  <si>
    <t>luigy_gamboa30@hotmail.com</t>
  </si>
  <si>
    <t>danato23@hotmail.com</t>
  </si>
  <si>
    <t>smaissis@gmail.com</t>
  </si>
  <si>
    <t>moracervera@gmail.com&gt;</t>
  </si>
  <si>
    <t>hellenmontoya@gmail.com</t>
  </si>
  <si>
    <t>saracharry26@gmail.com</t>
  </si>
  <si>
    <t>magdadderlee@hotmail.com</t>
  </si>
  <si>
    <t>arturo19_08@hotmail.com</t>
  </si>
  <si>
    <t>crismoino@gmail.com</t>
  </si>
  <si>
    <t>johanmbc@gmail.com</t>
  </si>
  <si>
    <t>ingfabiangomeza@gmail.com</t>
  </si>
  <si>
    <t>vicmaneram@gmail.com</t>
  </si>
  <si>
    <t>patricia.f67@hotmal.com</t>
  </si>
  <si>
    <t>ventas@tecnivoz.com</t>
  </si>
  <si>
    <t>viviana.rojas76@hotmail.com</t>
  </si>
  <si>
    <t>mariaadelaidaserrano@gmail.com</t>
  </si>
  <si>
    <t>lupedecrudo@gmail.com</t>
  </si>
  <si>
    <t>dianaruiz80@hotmail.com</t>
  </si>
  <si>
    <t>nancynogbo@hotmail.com</t>
  </si>
  <si>
    <t>javiervicaria14@gmail.com</t>
  </si>
  <si>
    <t>edwardcatolico@hotmail.com</t>
  </si>
  <si>
    <t>PTE</t>
  </si>
  <si>
    <t>COLOMBIANA</t>
  </si>
  <si>
    <t>USA</t>
  </si>
  <si>
    <t>GLADYS STELLA NIÑO DE TORRES</t>
  </si>
  <si>
    <t>ALEXANDRA JIMENEZ HERNANDEZ</t>
  </si>
  <si>
    <t>VLADIMIR PEÑA PINZON</t>
  </si>
  <si>
    <t>WILLIAM ALI CASELLES OSORIO</t>
  </si>
  <si>
    <t>JENNIFER PAOLA GOENAGA PERTUZ</t>
  </si>
  <si>
    <t>FRANK JOSEPH ZAMBUTO JR</t>
  </si>
  <si>
    <t>CESAR EMILIO CAGUA FORERO</t>
  </si>
  <si>
    <t xml:space="preserve">LUCERO NIEVES CASTELLANOS </t>
  </si>
  <si>
    <t>GABRIEL VARGAS BUITRAGO</t>
  </si>
  <si>
    <t>JUAN CARLOS SANABRIA SIABATO</t>
  </si>
  <si>
    <t>JOSE DARIO HERRERA GONZALEZ</t>
  </si>
  <si>
    <t xml:space="preserve">GONZALO TOMAS GARCIA POSADA </t>
  </si>
  <si>
    <t>HELLEN PATRICIA MONTOYA OLARTE</t>
  </si>
  <si>
    <t>HORACIO CHARRY LOPEZ</t>
  </si>
  <si>
    <t>JORGE LUIS ACERO GOUBERT</t>
  </si>
  <si>
    <t>MARCO ANTONIO EBRAT GALLARDO</t>
  </si>
  <si>
    <t>DANIEL SANTIAGO WILLS RESTREPO</t>
  </si>
  <si>
    <t xml:space="preserve">JOSE MANUEL BALLESTEROS NITOLA </t>
  </si>
  <si>
    <t>JOSE GREGORIO RODRIGUEZ DUARTE</t>
  </si>
  <si>
    <t>RENE ALFONSO MAYA ESCOBAR</t>
  </si>
  <si>
    <t>ROSA ELENA FORERO CORTES</t>
  </si>
  <si>
    <t>DIANA PATRICIA GARZON CEBALLOS</t>
  </si>
  <si>
    <t>JAIRO SERRANO QUINTERO</t>
  </si>
  <si>
    <t>SANTIAGO VANEGAS RODRIGUEZ</t>
  </si>
  <si>
    <t>LIDA ESPERANZA FUQUEN MARTINEZ</t>
  </si>
  <si>
    <t xml:space="preserve">MARIA CONSTANZA MONTES  VICARIA </t>
  </si>
  <si>
    <t>CRA 69 # 47-50 T 1 AP 803</t>
  </si>
  <si>
    <t>CR 14 No 127 A - 73 APTO 101 EDIFICIO MONACO</t>
  </si>
  <si>
    <t>FRANKLYN ANDRES TORRES NIÑO</t>
  </si>
  <si>
    <t>OMAR BENIGNO FONSECA TRUJILLO</t>
  </si>
  <si>
    <t>CLAUDIA PATRICIA GIRALDO AGUDELO</t>
  </si>
  <si>
    <t>RAUL GUILLERMO MUNEVAR TELLEZ</t>
  </si>
  <si>
    <t>SARA CHARRY LOPEZ</t>
  </si>
  <si>
    <t>SONIA MARCELA MORALES NUÑEZ</t>
  </si>
  <si>
    <t>JULIETA PATRICIA MONTES VICARIA</t>
  </si>
  <si>
    <t>VENEZUELA</t>
  </si>
  <si>
    <t>RODRIGO LASTRA GARAVITO</t>
  </si>
  <si>
    <t>ANA PATRICIA MACIAS MEJIA</t>
  </si>
  <si>
    <t>CATALINA AREVALO FERRO</t>
  </si>
  <si>
    <t>SARA INES GOMEZ BOHORQUEZ</t>
  </si>
  <si>
    <t>LEONOR RIVAS DE CORREALES</t>
  </si>
  <si>
    <t>MARIA LUCIA LEAÑO LAVERDE</t>
  </si>
  <si>
    <t>TOMAS ANTONIO GONZALEZ</t>
  </si>
  <si>
    <t>ENRIQUE ROJAS SU SASTRE SAS</t>
  </si>
  <si>
    <t xml:space="preserve">PEDRO AGUATIN RIVEROS  BUSTAMANTE </t>
  </si>
  <si>
    <t>BEATRIZ EUGENIA GIRALDO GOMEZ</t>
  </si>
  <si>
    <t>CLEMENCIA DEL PILAR CORREA GONZALEZ</t>
  </si>
  <si>
    <t>TERESA SARMIENTO BECERRA</t>
  </si>
  <si>
    <t>LIGIA HOYOS MARTINEZ</t>
  </si>
  <si>
    <t>MARIO ENRIQUE CANTOR CRUZ</t>
  </si>
  <si>
    <t>PEDRO MANUEL MUÑOZ FERREIRA</t>
  </si>
  <si>
    <t>RUTH JANETH TRUJILLO NORIEGA</t>
  </si>
  <si>
    <t>CARLOS ALBERTO ROA VARGAS</t>
  </si>
  <si>
    <t>GLADYS ELENA HENAO MEJIA</t>
  </si>
  <si>
    <t>ESTEFANIA BEDOYA PARDO</t>
  </si>
  <si>
    <t>JAIME ERNESTO FORERO ROMERO</t>
  </si>
  <si>
    <t>JOSE ORLANDO BETANCURT ESCOBAR</t>
  </si>
  <si>
    <t>GUSTAVO CORREALES RIVAS</t>
  </si>
  <si>
    <t>MARIA TERESA SENOSIAIN</t>
  </si>
  <si>
    <t>LUCIA GARCIA CARO</t>
  </si>
  <si>
    <t>CLL 140 # 11-65 AP 7-520</t>
  </si>
  <si>
    <t>1402-6865881</t>
  </si>
  <si>
    <t>adriananiemann@hotmail.com</t>
  </si>
  <si>
    <t>rodrigolastra@gmail.com</t>
  </si>
  <si>
    <t>marcoantoniogonzalezpinilla20@gmail.com</t>
  </si>
  <si>
    <t>natalia.paez2@gmail.com</t>
  </si>
  <si>
    <t>carevalof@unal.edu.co</t>
  </si>
  <si>
    <t>sarinagom@gmail.com</t>
  </si>
  <si>
    <t>jpcorreales@gmail.com</t>
  </si>
  <si>
    <t>tgonz1@gmail.com</t>
  </si>
  <si>
    <t>enriquerojassusastre@hotmail.com</t>
  </si>
  <si>
    <t>pedriveros@gmail.com</t>
  </si>
  <si>
    <t>eugeniagg1967@hotmail.com</t>
  </si>
  <si>
    <t>psicosocialaluna@gmail.com</t>
  </si>
  <si>
    <t>matems@hotmail.de</t>
  </si>
  <si>
    <t>ligiahoyosm@hotmail.com</t>
  </si>
  <si>
    <t>pedromanuelmunoz@gmail.com</t>
  </si>
  <si>
    <t>jatruno@hotmail.com</t>
  </si>
  <si>
    <t>contabilidad@superaudio.com.co</t>
  </si>
  <si>
    <t>sergioreyes54@yahoo.es</t>
  </si>
  <si>
    <t>ebepar@gmail.com</t>
  </si>
  <si>
    <t>noeliacasassilva@gmail.com</t>
  </si>
  <si>
    <t>musiorbe@hotmail.com</t>
  </si>
  <si>
    <t>gcorreales@lafayette.com</t>
  </si>
  <si>
    <t>terelys30@hotmail.com</t>
  </si>
  <si>
    <t>ADRIANA PEREZ DURAN</t>
  </si>
  <si>
    <t>MARCO ANTONIO GONZALEZ</t>
  </si>
  <si>
    <t xml:space="preserve">NATALIA PEREZ MACIAS </t>
  </si>
  <si>
    <t xml:space="preserve">LEONOR RIVAS DE CORREALES </t>
  </si>
  <si>
    <t xml:space="preserve">PEDRO AGUSTIN RIVEROS BUSTAMANTE </t>
  </si>
  <si>
    <t xml:space="preserve">ALICIA CAMACHO BOTERO </t>
  </si>
  <si>
    <t>MARIO ENRIQUE CANTOR</t>
  </si>
  <si>
    <t>FELIPE HENAO HENAO</t>
  </si>
  <si>
    <t>NOELIA CASAS SILVA</t>
  </si>
  <si>
    <t xml:space="preserve">LUISA BETANCOURT </t>
  </si>
  <si>
    <t>BANCOLOMBIA</t>
  </si>
  <si>
    <t>CORRIENTE</t>
  </si>
  <si>
    <t>FRANCISCO LASTRA GARAVITO</t>
  </si>
  <si>
    <t>fransiscolastra6@gmail.com</t>
  </si>
  <si>
    <t xml:space="preserve">FRANCISCO LASTRA GARAVITO </t>
  </si>
  <si>
    <t>ZAHIRA</t>
  </si>
  <si>
    <t>JUAN</t>
  </si>
  <si>
    <t>MARTHA</t>
  </si>
  <si>
    <t>LAURA</t>
  </si>
  <si>
    <t>LUZ</t>
  </si>
  <si>
    <t>URIEL</t>
  </si>
  <si>
    <t>LUIS</t>
  </si>
  <si>
    <t>DANIEL</t>
  </si>
  <si>
    <t>SHIRLEY</t>
  </si>
  <si>
    <t>SUSANA</t>
  </si>
  <si>
    <t>EDUARDO</t>
  </si>
  <si>
    <t>IMELDA</t>
  </si>
  <si>
    <t>MAGDALENA</t>
  </si>
  <si>
    <t>PEDRO</t>
  </si>
  <si>
    <t>CRISTINA</t>
  </si>
  <si>
    <t>GISELLE</t>
  </si>
  <si>
    <t>MANUEL</t>
  </si>
  <si>
    <t>LUCIA</t>
  </si>
  <si>
    <t>PAOLA</t>
  </si>
  <si>
    <t>DARY</t>
  </si>
  <si>
    <t>SAAVEDRA</t>
  </si>
  <si>
    <t>HELADIO</t>
  </si>
  <si>
    <t>ALFONSO</t>
  </si>
  <si>
    <t>MAISSI</t>
  </si>
  <si>
    <t>VILLA</t>
  </si>
  <si>
    <t>MENDOZA</t>
  </si>
  <si>
    <t>LOPEZ</t>
  </si>
  <si>
    <t>ARTURO</t>
  </si>
  <si>
    <t>EMILIA</t>
  </si>
  <si>
    <t>GARCIA</t>
  </si>
  <si>
    <t>ACOSTA</t>
  </si>
  <si>
    <t>POLANCO</t>
  </si>
  <si>
    <t>GOENAGA</t>
  </si>
  <si>
    <t>CABRERA</t>
  </si>
  <si>
    <t>GAMBOA</t>
  </si>
  <si>
    <t>SANABRIA</t>
  </si>
  <si>
    <t>GOUBERT</t>
  </si>
  <si>
    <t>RAMIREZ</t>
  </si>
  <si>
    <t>MOINO</t>
  </si>
  <si>
    <t>MUÑOZ</t>
  </si>
  <si>
    <t>PERTUZ</t>
  </si>
  <si>
    <t>GOMEZ</t>
  </si>
  <si>
    <t>BARRETO</t>
  </si>
  <si>
    <t>BUITRAGO</t>
  </si>
  <si>
    <t>SIABATO</t>
  </si>
  <si>
    <t>SAENZ</t>
  </si>
  <si>
    <t>MONTOYA</t>
  </si>
  <si>
    <t>HERNANDEZ</t>
  </si>
  <si>
    <t>RODRIGUEZ</t>
  </si>
  <si>
    <t>SANCHEZ</t>
  </si>
  <si>
    <t>CALCETO</t>
  </si>
  <si>
    <t>VERA</t>
  </si>
  <si>
    <t xml:space="preserve">LEONARDO </t>
  </si>
  <si>
    <t xml:space="preserve">AFRANIO </t>
  </si>
  <si>
    <t xml:space="preserve">JUAN </t>
  </si>
  <si>
    <t xml:space="preserve">MANUEL </t>
  </si>
  <si>
    <t>CASELLES</t>
  </si>
  <si>
    <t>ZAMBUTO</t>
  </si>
  <si>
    <t>CAGUA</t>
  </si>
  <si>
    <t>NIEVES</t>
  </si>
  <si>
    <t>VARGAS</t>
  </si>
  <si>
    <t>HERRERA</t>
  </si>
  <si>
    <t>CHARRY</t>
  </si>
  <si>
    <t>ACERO</t>
  </si>
  <si>
    <t>ALEXANDER</t>
  </si>
  <si>
    <t>WILLS</t>
  </si>
  <si>
    <t>RINCON</t>
  </si>
  <si>
    <t>JUAN MANUEL CASELLLES RINCON</t>
  </si>
  <si>
    <t>PRIMER NOMBRE ARRENDATARIO</t>
  </si>
  <si>
    <t xml:space="preserve">DANIEL </t>
  </si>
  <si>
    <t>SABABRIA</t>
  </si>
  <si>
    <t>D DERLEE</t>
  </si>
  <si>
    <t>CASTILLO</t>
  </si>
  <si>
    <t xml:space="preserve">PEDRO </t>
  </si>
  <si>
    <t>JOHAN</t>
  </si>
  <si>
    <t>BALLESTEROS</t>
  </si>
  <si>
    <t>LIZA</t>
  </si>
  <si>
    <t>VIVIANA</t>
  </si>
  <si>
    <t>FRANCISCO</t>
  </si>
  <si>
    <t>PATRICIA</t>
  </si>
  <si>
    <t>JOHANNA</t>
  </si>
  <si>
    <t>FORERO</t>
  </si>
  <si>
    <t>ARIZA</t>
  </si>
  <si>
    <t>ROJAS</t>
  </si>
  <si>
    <t>ACEVEDO</t>
  </si>
  <si>
    <t>MESA</t>
  </si>
  <si>
    <t>CORTES</t>
  </si>
  <si>
    <t>TARAZONA</t>
  </si>
  <si>
    <t>CAICEDO</t>
  </si>
  <si>
    <t xml:space="preserve">FABIAN </t>
  </si>
  <si>
    <t xml:space="preserve">VICTOR </t>
  </si>
  <si>
    <t>MARIA</t>
  </si>
  <si>
    <t>DANIELA</t>
  </si>
  <si>
    <t>ADELAIDA</t>
  </si>
  <si>
    <t>ORTIZ</t>
  </si>
  <si>
    <t>SERRANO</t>
  </si>
  <si>
    <t>SANIN</t>
  </si>
  <si>
    <t>RAFAEL</t>
  </si>
  <si>
    <t>NANCY</t>
  </si>
  <si>
    <t>JAVIER</t>
  </si>
  <si>
    <t>EDWAR</t>
  </si>
  <si>
    <t>NUÑEZ</t>
  </si>
  <si>
    <t>NOGUERA</t>
  </si>
  <si>
    <t>VICARIA</t>
  </si>
  <si>
    <t xml:space="preserve">SERRANO </t>
  </si>
  <si>
    <t>HURTADO</t>
  </si>
  <si>
    <t>BONILLA</t>
  </si>
  <si>
    <t>CATOLICO</t>
  </si>
  <si>
    <t>ESPINEL</t>
  </si>
  <si>
    <t>EDWAR JAVIER CATOLICO ESPINEL</t>
  </si>
  <si>
    <t xml:space="preserve">NIÑO </t>
  </si>
  <si>
    <t>ALEXANDRA</t>
  </si>
  <si>
    <t>VLADIMIR</t>
  </si>
  <si>
    <t>ALI</t>
  </si>
  <si>
    <t>ANGELICA</t>
  </si>
  <si>
    <t>JOSEPH</t>
  </si>
  <si>
    <t>EMILIO</t>
  </si>
  <si>
    <t>LUCERO</t>
  </si>
  <si>
    <t>GABRIEL</t>
  </si>
  <si>
    <t>CARLOS</t>
  </si>
  <si>
    <t>DARIO</t>
  </si>
  <si>
    <t>TOMAS</t>
  </si>
  <si>
    <t>HORACIO</t>
  </si>
  <si>
    <t>ANTONIO</t>
  </si>
  <si>
    <t>GUILLERMO</t>
  </si>
  <si>
    <t>SANTIAGO</t>
  </si>
  <si>
    <t>DE TORRES</t>
  </si>
  <si>
    <t>GLADYS</t>
  </si>
  <si>
    <t>WILLIAM</t>
  </si>
  <si>
    <t>PAMELA</t>
  </si>
  <si>
    <t>JENNIFER</t>
  </si>
  <si>
    <t>FRANK</t>
  </si>
  <si>
    <t>CESAR</t>
  </si>
  <si>
    <t>JOSE</t>
  </si>
  <si>
    <t>GONZALO</t>
  </si>
  <si>
    <t>HELLEN</t>
  </si>
  <si>
    <t>JORGE</t>
  </si>
  <si>
    <t>MARCO</t>
  </si>
  <si>
    <t>STELLA</t>
  </si>
  <si>
    <t>JIMENEZ</t>
  </si>
  <si>
    <t>PEÑA</t>
  </si>
  <si>
    <t>PINZON</t>
  </si>
  <si>
    <t>OSORIO</t>
  </si>
  <si>
    <t>JR</t>
  </si>
  <si>
    <t>CASTELLANOS</t>
  </si>
  <si>
    <t>GONZALEZ</t>
  </si>
  <si>
    <t>POSADA</t>
  </si>
  <si>
    <t>OLARTE</t>
  </si>
  <si>
    <t>GALLARDO</t>
  </si>
  <si>
    <t>RESTREPO</t>
  </si>
  <si>
    <t>HEERNANDEZ</t>
  </si>
  <si>
    <t>CORREDOR</t>
  </si>
  <si>
    <t>PAMELA ANGELICA HERNANDEZ CORREDOR</t>
  </si>
  <si>
    <t xml:space="preserve">MARCO </t>
  </si>
  <si>
    <t>ERRAT</t>
  </si>
  <si>
    <t>RENE</t>
  </si>
  <si>
    <t>ROSA</t>
  </si>
  <si>
    <t>MAYA</t>
  </si>
  <si>
    <t>NITOLA</t>
  </si>
  <si>
    <t>DUARTE</t>
  </si>
  <si>
    <t>ESCOBAR</t>
  </si>
  <si>
    <t>GUILLERMO ALEXANDER ROJAS CALCETO</t>
  </si>
  <si>
    <t>GREGORIO</t>
  </si>
  <si>
    <t>ELENA</t>
  </si>
  <si>
    <t>HERNANDO</t>
  </si>
  <si>
    <t>CRISTANCHO</t>
  </si>
  <si>
    <t>HERNANDO ANTONIO ARIZA CRISTANCHO</t>
  </si>
  <si>
    <t>DIANA</t>
  </si>
  <si>
    <t>JAIRO</t>
  </si>
  <si>
    <t>NELLY</t>
  </si>
  <si>
    <t>LIDA</t>
  </si>
  <si>
    <t>ALBERTO</t>
  </si>
  <si>
    <t>VANEGAS</t>
  </si>
  <si>
    <t>PEDRAZA</t>
  </si>
  <si>
    <t>ESPERANZA</t>
  </si>
  <si>
    <t>CONSTANZA</t>
  </si>
  <si>
    <t>GARZON</t>
  </si>
  <si>
    <t>FUQUEN</t>
  </si>
  <si>
    <t>MONTES</t>
  </si>
  <si>
    <t>CEBALLOS</t>
  </si>
  <si>
    <t>QUINTERO</t>
  </si>
  <si>
    <t>MORALES</t>
  </si>
  <si>
    <t>MARTINEZ</t>
  </si>
  <si>
    <t>NELLY MORALES PEDRAZA</t>
  </si>
  <si>
    <t>ESCOVAR</t>
  </si>
  <si>
    <t>WILSON WHITE</t>
  </si>
  <si>
    <t>ALBERTO ESCOVAR WILSON WHITE</t>
  </si>
  <si>
    <t>FRANKLYN</t>
  </si>
  <si>
    <t>ANDRES</t>
  </si>
  <si>
    <t>TORRES</t>
  </si>
  <si>
    <t>NIÑO</t>
  </si>
  <si>
    <t>OMAR</t>
  </si>
  <si>
    <t>BENIGNO</t>
  </si>
  <si>
    <t>FONSECA</t>
  </si>
  <si>
    <t>TRUJILLO</t>
  </si>
  <si>
    <t>CLAUDIA</t>
  </si>
  <si>
    <t>GIRALDO</t>
  </si>
  <si>
    <t>AGUDELO</t>
  </si>
  <si>
    <t xml:space="preserve">RAUL </t>
  </si>
  <si>
    <t>MUNEVAR</t>
  </si>
  <si>
    <t>TELLEZ</t>
  </si>
  <si>
    <t>SARA</t>
  </si>
  <si>
    <t>KATHERINE</t>
  </si>
  <si>
    <t>JANETH</t>
  </si>
  <si>
    <t>KATHERINE JANETH BALLESTEROS CASTILLO</t>
  </si>
  <si>
    <t>SONIA</t>
  </si>
  <si>
    <t>MARCELA</t>
  </si>
  <si>
    <t xml:space="preserve"> ALIANZA HFM7 S.A.S</t>
  </si>
  <si>
    <t>JULIETA</t>
  </si>
  <si>
    <t>ADRIANA</t>
  </si>
  <si>
    <t>DURAN</t>
  </si>
  <si>
    <t>LASTRA</t>
  </si>
  <si>
    <t>MACIAS</t>
  </si>
  <si>
    <t>AREVALO</t>
  </si>
  <si>
    <t>LEAÑO</t>
  </si>
  <si>
    <t>RIVEROS</t>
  </si>
  <si>
    <t>CORREA</t>
  </si>
  <si>
    <t>SARMIENTO</t>
  </si>
  <si>
    <t>HOYOS</t>
  </si>
  <si>
    <t>CANTOR</t>
  </si>
  <si>
    <t>PEREZ</t>
  </si>
  <si>
    <t>GARAVITO</t>
  </si>
  <si>
    <t>MEJIA</t>
  </si>
  <si>
    <t>FERRO</t>
  </si>
  <si>
    <t>BOHORQUEZ</t>
  </si>
  <si>
    <t>CORREALES</t>
  </si>
  <si>
    <t>LAVERDE</t>
  </si>
  <si>
    <t>BUSTAMANTE</t>
  </si>
  <si>
    <t>BECERRA</t>
  </si>
  <si>
    <t>CRUZ</t>
  </si>
  <si>
    <t>RODRIGO</t>
  </si>
  <si>
    <t>ANA</t>
  </si>
  <si>
    <t>CATALINA</t>
  </si>
  <si>
    <t>LEONOR</t>
  </si>
  <si>
    <t>ENRIQUE</t>
  </si>
  <si>
    <t>BEATRIZ</t>
  </si>
  <si>
    <t>CLEMENCIA</t>
  </si>
  <si>
    <t>TERESA</t>
  </si>
  <si>
    <t>LIGIA</t>
  </si>
  <si>
    <t>MARIO</t>
  </si>
  <si>
    <t>PINILLA</t>
  </si>
  <si>
    <t>MARCO ANTONIO GONZALEZ PINILLA</t>
  </si>
  <si>
    <t>INES</t>
  </si>
  <si>
    <t>RIVAS</t>
  </si>
  <si>
    <t>EUGENIA</t>
  </si>
  <si>
    <t>DE CORREALES</t>
  </si>
  <si>
    <t>AGUSTIN</t>
  </si>
  <si>
    <t>DEL PILAR</t>
  </si>
  <si>
    <t>FERREIRA</t>
  </si>
  <si>
    <t>RUTH</t>
  </si>
  <si>
    <t>ESTEFANIA</t>
  </si>
  <si>
    <t>JAIME</t>
  </si>
  <si>
    <t>GUSTAVO</t>
  </si>
  <si>
    <t>BEDOYA</t>
  </si>
  <si>
    <t>ERNESTO</t>
  </si>
  <si>
    <t>ORLANDO</t>
  </si>
  <si>
    <t>ROA</t>
  </si>
  <si>
    <t>HENAO</t>
  </si>
  <si>
    <t>BETANCURT</t>
  </si>
  <si>
    <t>NORIEGA</t>
  </si>
  <si>
    <t>PARDO</t>
  </si>
  <si>
    <t>ROMERO</t>
  </si>
  <si>
    <t>SENOSIAIN</t>
  </si>
  <si>
    <t>CARO</t>
  </si>
  <si>
    <t xml:space="preserve">JOSE </t>
  </si>
  <si>
    <t>VARONA</t>
  </si>
  <si>
    <t>TRANFERENCIA</t>
  </si>
  <si>
    <t>INMOBILIARIA</t>
  </si>
  <si>
    <t>EDIFICIO MONACO PH</t>
  </si>
  <si>
    <t>conjuntoresidencialtuset@gmail.com</t>
  </si>
  <si>
    <t>CONJUNTO RESIDENCIAL BOSQUE DE MARIA II</t>
  </si>
  <si>
    <t>bosquemaria2@gmail.com</t>
  </si>
  <si>
    <t>AHORROS</t>
  </si>
  <si>
    <t>EDIFICIO TORRE AVENIDA CHILE PH</t>
  </si>
  <si>
    <t>FALTA</t>
  </si>
  <si>
    <t>EDIFICIO FORTE LA QUINTA PH</t>
  </si>
  <si>
    <t>EDIFICIO SANT ORESTE</t>
  </si>
  <si>
    <t>EDIFICIO DRACMA VII</t>
  </si>
  <si>
    <t>conjuntolaherreria@hotmail.com</t>
  </si>
  <si>
    <t>contabilidadumanaconsultores@gmail.com</t>
  </si>
  <si>
    <t>parquedelnorteph@gmail.com</t>
  </si>
  <si>
    <t>Cr 4 A # 55-33 AP 203</t>
  </si>
  <si>
    <t>EDIFICIO ZAYVAL VI PH</t>
  </si>
  <si>
    <t>admon.zayvalvi@gmail.com</t>
  </si>
  <si>
    <t>EDIFICIO SQUARE 90</t>
  </si>
  <si>
    <t>edificiosquare90ph@gmail.com</t>
  </si>
  <si>
    <t>cedromadeiraiv@gmail.com</t>
  </si>
  <si>
    <t>contabilidadplazagerona@gmail.com</t>
  </si>
  <si>
    <t>FISICO</t>
  </si>
  <si>
    <t>INVEU CIA SAS</t>
  </si>
  <si>
    <t>830027503-1</t>
  </si>
  <si>
    <t>CED73</t>
  </si>
  <si>
    <t>AFIANZADORA NACIONAL S. A.</t>
  </si>
  <si>
    <t>900053370</t>
  </si>
  <si>
    <t>Oficina</t>
  </si>
  <si>
    <t>Local</t>
  </si>
  <si>
    <t>Casa</t>
  </si>
  <si>
    <t>Apartamento</t>
  </si>
  <si>
    <t>Estándar</t>
  </si>
  <si>
    <t>NO MENCIONA</t>
  </si>
  <si>
    <t>SI</t>
  </si>
  <si>
    <t>02010105</t>
  </si>
  <si>
    <t>BIECO</t>
  </si>
  <si>
    <t>J</t>
  </si>
  <si>
    <t>N</t>
  </si>
  <si>
    <t>FRANKLYN ANDRES TORRES</t>
  </si>
  <si>
    <t>CHISTHIAN AGUDELO</t>
  </si>
  <si>
    <t>GLORIA MARCELA DELGADO</t>
  </si>
  <si>
    <t>IPC_REAL</t>
  </si>
  <si>
    <t>Administración comercio reasegurado</t>
  </si>
  <si>
    <t>Administración vivienda reasegurado</t>
  </si>
  <si>
    <t>112</t>
  </si>
  <si>
    <t>1109</t>
  </si>
  <si>
    <t>CHAPINERO</t>
  </si>
  <si>
    <t>LA CALLEJA</t>
  </si>
  <si>
    <t>CEDRITOS</t>
  </si>
  <si>
    <t>CAPRI</t>
  </si>
  <si>
    <t>VILLAS ARANJUEZ</t>
  </si>
  <si>
    <t>BELLO HORIZONTE</t>
  </si>
  <si>
    <t>MODELIA</t>
  </si>
  <si>
    <t>LAS CRUCES</t>
  </si>
  <si>
    <t>VIRREY</t>
  </si>
  <si>
    <t>VILLA MAGDALA</t>
  </si>
  <si>
    <t>PUENTE ARANDA</t>
  </si>
  <si>
    <t>PRADERA DE SUBA</t>
  </si>
  <si>
    <t>CONTADOR</t>
  </si>
  <si>
    <t>QUINTA CAMACHO</t>
  </si>
  <si>
    <t>LA CAROLINA</t>
  </si>
  <si>
    <t>COUNTRY</t>
  </si>
  <si>
    <t>EL BANCO</t>
  </si>
  <si>
    <t>LA ESMERALDA</t>
  </si>
  <si>
    <t>MAZUREN</t>
  </si>
  <si>
    <t>PRADO VERANIEGO</t>
  </si>
  <si>
    <t>55</t>
  </si>
  <si>
    <t>108</t>
  </si>
  <si>
    <t>121</t>
  </si>
  <si>
    <t>200</t>
  </si>
  <si>
    <t>20</t>
  </si>
  <si>
    <t>346</t>
  </si>
  <si>
    <t>350</t>
  </si>
  <si>
    <t>357</t>
  </si>
  <si>
    <t>415</t>
  </si>
  <si>
    <t>607</t>
  </si>
  <si>
    <t>SAN ANTONIO</t>
  </si>
  <si>
    <t>472</t>
  </si>
  <si>
    <t>479</t>
  </si>
  <si>
    <t>395</t>
  </si>
  <si>
    <t>552</t>
  </si>
  <si>
    <t>563</t>
  </si>
  <si>
    <t>572</t>
  </si>
  <si>
    <t>432</t>
  </si>
  <si>
    <t>768</t>
  </si>
  <si>
    <t>1 A 30</t>
  </si>
  <si>
    <t>ENRIQUE ROJAS</t>
  </si>
  <si>
    <t>Transferencia bancaria</t>
  </si>
  <si>
    <t>BANCO CAJA SOCIAL - BCSC</t>
  </si>
  <si>
    <t>SCOTIABANK - RED MULTIBANCA COLPATRIA</t>
  </si>
  <si>
    <t>BANCO DAVIVIENDA S.A.</t>
  </si>
  <si>
    <t>BANCO DE OCCIDENTE</t>
  </si>
  <si>
    <t>Ahorros</t>
  </si>
  <si>
    <t>Corriente</t>
  </si>
  <si>
    <t>90 BIENCO</t>
  </si>
  <si>
    <t>BANCO DE BOGOTA</t>
  </si>
  <si>
    <t>EM</t>
  </si>
  <si>
    <t>NO APLICA</t>
  </si>
  <si>
    <t>1.57</t>
  </si>
  <si>
    <t>CALLE 52 No 3AN 161 PISO 3</t>
  </si>
  <si>
    <t>CALI</t>
  </si>
  <si>
    <t>CLL 141 # 7B-16</t>
  </si>
  <si>
    <t>CTO CON CDT EN GARANTIA, FALTA INVENTARIO, CONTRATO CON DESTINACION MIXTA</t>
  </si>
  <si>
    <t>CLL 156 # 8 D -40 APTO Y OFICINA 2DO PISO</t>
  </si>
  <si>
    <t>CL 46 # 5-21 BL7 AP 104</t>
  </si>
  <si>
    <t xml:space="preserve">CR 18 No 1 - 60 SUR </t>
  </si>
  <si>
    <t xml:space="preserve">ALFREDO </t>
  </si>
  <si>
    <t>DIAZ</t>
  </si>
  <si>
    <t>LUIS ALFREDO DIAZ</t>
  </si>
  <si>
    <t>CR 18 No 1 - 60 SUR</t>
  </si>
  <si>
    <t>FALTA INVENTARIO, CONFIRMAR CEDULA DE PROPIETARIO</t>
  </si>
  <si>
    <t>FALTA MANDATO E INVENTARIO, FALTA NUMERO DE TELEFONO DE PROPIETARIO, CONFIRMAR CEDULA DE PROPEITARIO</t>
  </si>
  <si>
    <t>CLL 145#13-65 AP 307</t>
  </si>
  <si>
    <t>CLL 165B# 14A-07 AP 1222 TORRE 3</t>
  </si>
  <si>
    <t>CRA 55 # 152B-71 AP 2-805</t>
  </si>
  <si>
    <t>3102103105;2102004444</t>
  </si>
  <si>
    <t>OK, CONFIRMAR VALOR DE ADMINISTRACION</t>
  </si>
  <si>
    <t>CLL 94B#16-29 AP 601B</t>
  </si>
  <si>
    <t>CLL 94B#16-29 AP 203A</t>
  </si>
  <si>
    <t>3167918490;3118983544</t>
  </si>
  <si>
    <t>CRA 102B# 151-15 AP 617 TORRE 3</t>
  </si>
  <si>
    <t>FALTA MANDATO, CONFIRMAR VALOR DE ADMINISTRACION</t>
  </si>
  <si>
    <t xml:space="preserve">CLL 188 A # 21-51 CASA URBANIZACION MARANTA </t>
  </si>
  <si>
    <t>CRA 11 # 71-41</t>
  </si>
  <si>
    <t>VICTOR MANUEL ERASO MESA</t>
  </si>
  <si>
    <t>ERASO</t>
  </si>
  <si>
    <t>CLL 23 # 7-88 LOCAL PISO 2</t>
  </si>
  <si>
    <t>OK, DIRECCION ERRADA EN CONTRATO DE ARRENDAMIENTO</t>
  </si>
  <si>
    <t>3183465724;3006147077</t>
  </si>
  <si>
    <t>hrnandoa1@hotmail.com</t>
  </si>
  <si>
    <t>VILLAMIL</t>
  </si>
  <si>
    <t>ANA MARIA HERNANDEZ VILLAMIL</t>
  </si>
  <si>
    <t>anaingel@gmail.com</t>
  </si>
  <si>
    <t>CRA 8 BIS A 148-81 AP 512</t>
  </si>
  <si>
    <t>dianagarzonceballos@gmail.com</t>
  </si>
  <si>
    <t>IPC + 1</t>
  </si>
  <si>
    <t>YOPAL</t>
  </si>
  <si>
    <t>LONDOÑO</t>
  </si>
  <si>
    <t>CARDENAS</t>
  </si>
  <si>
    <t>CR 29 No 14 - 47</t>
  </si>
  <si>
    <t>administracion@inveu.com</t>
  </si>
  <si>
    <t>OK, CONFIRMAR CORREO ELECTRONICO DE PP</t>
  </si>
  <si>
    <t>CLL 6 C # 1-51 BARRIO BELEN</t>
  </si>
  <si>
    <t>alberto.escobar@escuelataller.org</t>
  </si>
  <si>
    <t>APROBADO</t>
  </si>
  <si>
    <t>NEGADO</t>
  </si>
  <si>
    <t>APLAZADO</t>
  </si>
  <si>
    <t>Mal hábito de pago y Contrato sin deudor.</t>
  </si>
  <si>
    <t>Falta contrato.</t>
  </si>
  <si>
    <t>Contrato incompleto.</t>
  </si>
  <si>
    <t xml:space="preserve">Mal hábito de pago y Contrato no Está Vigente. </t>
  </si>
  <si>
    <t xml:space="preserve">NO APORTAN CONTRATO </t>
  </si>
  <si>
    <t xml:space="preserve">no registra en factura de prima se da tramite de induccion </t>
  </si>
  <si>
    <t xml:space="preserve">contrato incompleto, de la clausula novena pasa a la  clausula decima segunda, de la clausula  vigesima primera pasa a la vigesima cuarta </t>
  </si>
  <si>
    <t>EDIFICIO TIME SQUARE P.H</t>
  </si>
  <si>
    <t>KRA 19 B# 83-02</t>
  </si>
  <si>
    <t xml:space="preserve">EDIFICIO TIME SQUARE </t>
  </si>
  <si>
    <t>EDIFICIO DRACMA VII P.H</t>
  </si>
  <si>
    <t>CALLE 145 # 17-16</t>
  </si>
  <si>
    <t>edificiodarcma@gmail.com</t>
  </si>
  <si>
    <t xml:space="preserve">CAMINO DE URAPANES </t>
  </si>
  <si>
    <t>CRA 50 # 103B-33</t>
  </si>
  <si>
    <t>aidafer@hotmail.com&gt;</t>
  </si>
  <si>
    <t>CAMINO DE URAPANES</t>
  </si>
  <si>
    <t>EDIFICIO MONACO P.H</t>
  </si>
  <si>
    <t>HERNANDO DAVILA PEÑA</t>
  </si>
  <si>
    <t>CRA 14 # 127 A-73</t>
  </si>
  <si>
    <t>monacoph@hotmail.com</t>
  </si>
  <si>
    <t>EDIFICIO JAGAI PH</t>
  </si>
  <si>
    <t>CLL 145 # 13-61</t>
  </si>
  <si>
    <t>edificiojagai@gmail.com&gt;</t>
  </si>
  <si>
    <t>CONJUNTO RES PARQUE DE SAN MARTIN P.H</t>
  </si>
  <si>
    <t>CLL 165B 14A-07</t>
  </si>
  <si>
    <t>parquedesanmartin@gmail.com</t>
  </si>
  <si>
    <t>CONJUNTO RESIDENCIAL PARQUE SAN MARTIN PH</t>
  </si>
  <si>
    <t>EDIFICIO CALLE CIEN</t>
  </si>
  <si>
    <t>HENRY CAGUA</t>
  </si>
  <si>
    <t>TRAV 17 # 98-45</t>
  </si>
  <si>
    <t>edificiocallecien@gmail.com</t>
  </si>
  <si>
    <t xml:space="preserve">EDIFICIO CALLE CIEN </t>
  </si>
  <si>
    <t>CINJUNTO RESIDENCIAL TUSET</t>
  </si>
  <si>
    <t>KRA 55 # 152B-71</t>
  </si>
  <si>
    <t xml:space="preserve">CONJUNTO RESIDENCIAL TUSET </t>
  </si>
  <si>
    <t>CONJUNTO RES PARQUE DEL NORTE P.H</t>
  </si>
  <si>
    <t>AV CL 100 #67-25</t>
  </si>
  <si>
    <t>CONJUNTO RESIDENCIAL PARQUE DEL NORTE PH</t>
  </si>
  <si>
    <t>AGRUPACION RESIDENCIAL PRADOS DE LA CALLEJA P.H.</t>
  </si>
  <si>
    <t>CALLE 127D # 19-88</t>
  </si>
  <si>
    <t>secretariapradosdelacalleja@gmail.com&gt;</t>
  </si>
  <si>
    <t xml:space="preserve">PRADOS DE LA CALLEJA </t>
  </si>
  <si>
    <t>EDIFICIO CONVIVIENDA II</t>
  </si>
  <si>
    <t>CRA 10 A# 138-43</t>
  </si>
  <si>
    <t>convivienda2@gmail.com&gt;</t>
  </si>
  <si>
    <t>CLL 179 # 6-29</t>
  </si>
  <si>
    <t xml:space="preserve">MULTIFAMILIAR PLAZA DE GERONA </t>
  </si>
  <si>
    <t>CLL 140 11-63</t>
  </si>
  <si>
    <t>CLL 142 # 16-36</t>
  </si>
  <si>
    <t>santoreste2020@gmail.com</t>
  </si>
  <si>
    <t>CL 130 # 58B-40</t>
  </si>
  <si>
    <t>fortelaquinta@gmail.com</t>
  </si>
  <si>
    <t>CR  4 A# 55-33</t>
  </si>
  <si>
    <t>EDIFICIO TORRE AV CHILE PH</t>
  </si>
  <si>
    <t>aeivhcstella@hotmail.com</t>
  </si>
  <si>
    <t>AGRUOPACION DE VIVIENDA CEDRO MADEIRA IV PH</t>
  </si>
  <si>
    <t>CR 8BIS A  # 148-81</t>
  </si>
  <si>
    <t>AGRUPACION DE VIVIENDA CEDRO MADEIRA IV P.H</t>
  </si>
  <si>
    <t>EDIFICIO SQUARE90</t>
  </si>
  <si>
    <t>CL 90 # 12-44</t>
  </si>
  <si>
    <t>SANDRA CABALLERO</t>
  </si>
  <si>
    <t>CLL 150 # 10-22</t>
  </si>
  <si>
    <t>caballerosic@yahoo.es&gt;</t>
  </si>
  <si>
    <t>CONJ RESIDENCIAL LA HERRERIA PH APTOS</t>
  </si>
  <si>
    <t>AV CRA 19 # 128B-66</t>
  </si>
  <si>
    <t>CONJUNTO RESIDENCIAL LA HERRERIA PH</t>
  </si>
  <si>
    <t>PROPIETARIO</t>
  </si>
  <si>
    <t>PR</t>
  </si>
  <si>
    <t>ARRENDATARIO</t>
  </si>
  <si>
    <t>AR</t>
  </si>
  <si>
    <t xml:space="preserve">OK, </t>
  </si>
  <si>
    <t>NEGADO NCTO CORTADO</t>
  </si>
  <si>
    <t>BANCO AV VILLAS</t>
  </si>
  <si>
    <t>BANCO GNB SUDAMERIS</t>
  </si>
  <si>
    <t>r +1 (862) 5710688</t>
  </si>
  <si>
    <t xml:space="preserve"> 315) 3396777</t>
  </si>
  <si>
    <t xml:space="preserve"> (316) 5822383</t>
  </si>
  <si>
    <t>(317) 4021843</t>
  </si>
  <si>
    <t xml:space="preserve"> (310)7735475</t>
  </si>
  <si>
    <t>(320)2519700</t>
  </si>
  <si>
    <t>ADRIANA DURAN PEREZ</t>
  </si>
  <si>
    <t>CRA 37 # 42-100 AP 501 BUCARAMANGA SANTANDER</t>
  </si>
  <si>
    <t>PLAZA DEL SORTIDOR 3-1.08004 Barcelona España</t>
  </si>
  <si>
    <t>CRA 73 A # 73-27 4 PISO SANTA MARIA DEL LAGO</t>
  </si>
  <si>
    <t>308 PALMER ST ELIZABETH ,NEW JERSEY USA</t>
  </si>
  <si>
    <t>TRASV 28 A # 37-35 BOGOTA</t>
  </si>
  <si>
    <t>CRA 9C # 121 # 53 APTO 301B BTA</t>
  </si>
  <si>
    <t>CLL 126 # 11B-90 AP 303</t>
  </si>
  <si>
    <t xml:space="preserve">CR VENTANA AL MEDITERRANEO TORRE D APT DPHA Av Octavio Camejo cruce con m3 lenceria, estado de Anzoategui,venezuela </t>
  </si>
  <si>
    <t>CLL 90 # 13-45</t>
  </si>
  <si>
    <t>CLL 123 # 11B-21EDIFICIO OLIMPO</t>
  </si>
  <si>
    <t>CALLE 116 # 54-90 AP 301 ALHAMBRA</t>
  </si>
  <si>
    <t>CRA 4 A # 54-52 INT 1 AP 203 EDIFICIO BOSQUES DE CHAPINERO</t>
  </si>
  <si>
    <t>CRA 12 # 145-17 AP 801</t>
  </si>
  <si>
    <t>CRA 7B # 127C-58 AP 301 BELLA SUIZA</t>
  </si>
  <si>
    <t>26452 SW 148 th COURT HOMESTEAD FLORIDA 33032 USA</t>
  </si>
  <si>
    <t>CLL 126 # 51-80 AP 603</t>
  </si>
  <si>
    <t>CR 53 # 59-60 AP 302 BL 6 EL QUIRINAL</t>
  </si>
  <si>
    <t>TV 93 # 51-98 BG 73B</t>
  </si>
  <si>
    <t>CLL 1 # 12-30 APTO 1004 ARMENIA QUINDIO</t>
  </si>
  <si>
    <t>CLL 148 # 10-10 AP 302</t>
  </si>
  <si>
    <t>CLL 57 A # 56-07 BL42 INT 3 APTO 402</t>
  </si>
  <si>
    <t>CRA 16 A # 163 A 41 AP 409</t>
  </si>
  <si>
    <t>NEBRASKA  E U</t>
  </si>
  <si>
    <t>ESPAÑA</t>
  </si>
  <si>
    <t>RAQUIRA</t>
  </si>
  <si>
    <t>AMBURGO</t>
  </si>
  <si>
    <t>goubertamg@msn.com</t>
  </si>
  <si>
    <t>angelica.meetcoffee@gmail.com</t>
  </si>
  <si>
    <t>EMAILPROPIETARIO</t>
  </si>
  <si>
    <t>lucin.leano@gmail.com</t>
  </si>
  <si>
    <t>mariocantor@gmail.com</t>
  </si>
  <si>
    <t>ok</t>
  </si>
  <si>
    <t>validar que si haya quedado con iva, crear segundo deudor</t>
  </si>
  <si>
    <t>ENRIQUE ROJAS SU SASTRE</t>
  </si>
  <si>
    <t>RAZON SOCIAL</t>
  </si>
  <si>
    <t>IDENTIFICACION REPRESENTNATE LEGAL</t>
  </si>
  <si>
    <t>PAGAR ADMIN POR 135.000 POR ADMINISTRACION, CREAR ADMIN, ARRENDATARIA CON DEUDA</t>
  </si>
  <si>
    <t xml:space="preserve">SE DEBE ENVIAR LA FACTURA PARA QUE ARR PAGUE </t>
  </si>
  <si>
    <t>SE DEBE ENVIAR CUPON AL WHATSAPP</t>
  </si>
  <si>
    <t>Eleanor Yael Vargas Puello</t>
  </si>
  <si>
    <t>COLPATRIA</t>
  </si>
  <si>
    <t>ARRENDATARIO PAGO A INVEU HASTA MAYO</t>
  </si>
  <si>
    <t>CUPONES</t>
  </si>
  <si>
    <t>NO VEO CUPON</t>
  </si>
  <si>
    <t>&gt;</t>
  </si>
  <si>
    <t>Q145</t>
  </si>
  <si>
    <t>EN SINIESTRO</t>
  </si>
  <si>
    <t>LO RETIRA CEDENTE</t>
  </si>
  <si>
    <t xml:space="preserve">CONCEPTO </t>
  </si>
  <si>
    <t>VALOR</t>
  </si>
  <si>
    <t xml:space="preserve">VALOR CANONES </t>
  </si>
  <si>
    <t>VALOR COMISIONES</t>
  </si>
  <si>
    <t>TOTAL A FACTURAR</t>
  </si>
  <si>
    <t>IMPUESTOS</t>
  </si>
  <si>
    <t>RETENCION EN LA FUENTE</t>
  </si>
  <si>
    <t>RETEICA 11.04/1000</t>
  </si>
  <si>
    <t xml:space="preserve">DESCUENTOS </t>
  </si>
  <si>
    <t>50% ENVIO NOTIFICACIONES</t>
  </si>
  <si>
    <t>TOTAL DESCUENTOS</t>
  </si>
  <si>
    <t>ABONOS</t>
  </si>
  <si>
    <t>TOTAL ABONOS</t>
  </si>
  <si>
    <t>PAGOS</t>
  </si>
  <si>
    <t xml:space="preserve">TOTAL A GIRAR </t>
  </si>
  <si>
    <t>LIQUIDACION NEGOCIACION INVEU</t>
  </si>
  <si>
    <t>VALOR COMISIONES X 22</t>
  </si>
  <si>
    <t>FACURAS</t>
  </si>
  <si>
    <t>%</t>
  </si>
  <si>
    <t>CUENTAS CONTABLES</t>
  </si>
  <si>
    <t>CRUCES</t>
  </si>
  <si>
    <t>PAGO 23/04/2025</t>
  </si>
  <si>
    <t>ANTICIPADO INVEU</t>
  </si>
  <si>
    <t>PAGO ADMIN POR SPA MAY0</t>
  </si>
  <si>
    <t>PAGO 23/05/2025</t>
  </si>
  <si>
    <t>1RA</t>
  </si>
  <si>
    <t>2DA</t>
  </si>
  <si>
    <t>3RA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</si>
</sst>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  <numFmt numFmtId="165" formatCode="_(&quot;$&quot;\ * #,##0_);_(&quot;$&quot;\ * \(#,##0\);_(&quot;$&quot;\ * &quot;-&quot;??_);_(@_)"/>
    <numFmt numFmtId="166" formatCode="dd/mm/yy;@"/>
    <numFmt numFmtId="167" formatCode="_([$$-240A]\ * #,##0_);_([$$-240A]\ * \(#,##0\);_([$$-240A]\ * &quot;-&quot;??_);_(@_)"/>
    <numFmt numFmtId="168" formatCode="&quot;$&quot;\ #,##0_);[Red]\(&quot;$&quot;\ #,##0\)"/>
    <numFmt numFmtId="169" formatCode="&quot;$&quot;\ #,##0.00_);[Red]\(&quot;$&quot;\ #,##0.00\)"/>
    <numFmt numFmtId="170" formatCode="_-[$$-409]* #,##0_ ;_-[$$-409]* \-#,##0\ ;_-[$$-409]* &quot;-&quot;??_ ;_-@_ "/>
    <numFmt numFmtId="171" formatCode="_([$$-240A]\ * #,##0.00_);_([$$-240A]\ * \(#,##0.00\);_([$$-240A]\ * &quot;-&quot;??_);_(@_)"/>
    <numFmt numFmtId="172" formatCode="_-[$$-240A]\ * #,##0_-;\-[$$-240A]\ * #,##0_-;_-[$$-240A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C189F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189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horizontal="center" vertical="center"/>
    </xf>
    <xf numFmtId="164" fontId="0" fillId="8" borderId="0" xfId="0" applyNumberFormat="1" applyFill="1"/>
    <xf numFmtId="9" fontId="0" fillId="8" borderId="0" xfId="0" applyNumberFormat="1" applyFill="1"/>
    <xf numFmtId="165" fontId="1" fillId="8" borderId="0" xfId="1" applyNumberFormat="1" applyFont="1" applyFill="1" applyBorder="1"/>
    <xf numFmtId="165" fontId="0" fillId="8" borderId="0" xfId="0" applyNumberFormat="1" applyFill="1"/>
    <xf numFmtId="166" fontId="0" fillId="8" borderId="0" xfId="0" applyNumberFormat="1" applyFill="1"/>
    <xf numFmtId="0" fontId="9" fillId="8" borderId="0" xfId="3" applyFill="1" applyBorder="1"/>
    <xf numFmtId="42" fontId="2" fillId="5" borderId="1" xfId="2" applyFont="1" applyFill="1" applyBorder="1" applyAlignment="1">
      <alignment horizontal="center" vertical="center" wrapText="1"/>
    </xf>
    <xf numFmtId="42" fontId="0" fillId="8" borderId="0" xfId="2" applyFont="1" applyFill="1" applyBorder="1"/>
    <xf numFmtId="42" fontId="0" fillId="0" borderId="0" xfId="2" applyFont="1"/>
    <xf numFmtId="0" fontId="0" fillId="9" borderId="1" xfId="0" applyFill="1" applyBorder="1"/>
    <xf numFmtId="42" fontId="2" fillId="3" borderId="1" xfId="2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0" fillId="9" borderId="0" xfId="0" applyFill="1"/>
    <xf numFmtId="17" fontId="0" fillId="9" borderId="1" xfId="0" applyNumberFormat="1" applyFill="1" applyBorder="1"/>
    <xf numFmtId="164" fontId="0" fillId="9" borderId="1" xfId="0" applyNumberFormat="1" applyFill="1" applyBorder="1"/>
    <xf numFmtId="1" fontId="0" fillId="9" borderId="1" xfId="0" applyNumberFormat="1" applyFill="1" applyBorder="1"/>
    <xf numFmtId="165" fontId="1" fillId="9" borderId="1" xfId="1" applyNumberFormat="1" applyFont="1" applyFill="1" applyBorder="1"/>
    <xf numFmtId="42" fontId="0" fillId="9" borderId="1" xfId="2" applyFon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14" fontId="0" fillId="9" borderId="1" xfId="0" applyNumberFormat="1" applyFill="1" applyBorder="1"/>
    <xf numFmtId="10" fontId="0" fillId="9" borderId="1" xfId="0" applyNumberFormat="1" applyFill="1" applyBorder="1"/>
    <xf numFmtId="0" fontId="9" fillId="9" borderId="1" xfId="3" applyFill="1" applyBorder="1"/>
    <xf numFmtId="0" fontId="0" fillId="10" borderId="0" xfId="0" applyFill="1"/>
    <xf numFmtId="0" fontId="10" fillId="11" borderId="1" xfId="0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0" xfId="0" applyFill="1"/>
    <xf numFmtId="0" fontId="0" fillId="11" borderId="2" xfId="0" applyFill="1" applyBorder="1"/>
    <xf numFmtId="0" fontId="12" fillId="11" borderId="2" xfId="0" applyFont="1" applyFill="1" applyBorder="1" applyAlignment="1">
      <alignment wrapText="1"/>
    </xf>
    <xf numFmtId="17" fontId="0" fillId="11" borderId="1" xfId="0" applyNumberFormat="1" applyFill="1" applyBorder="1"/>
    <xf numFmtId="164" fontId="0" fillId="11" borderId="1" xfId="0" applyNumberFormat="1" applyFill="1" applyBorder="1"/>
    <xf numFmtId="1" fontId="0" fillId="11" borderId="1" xfId="0" applyNumberFormat="1" applyFill="1" applyBorder="1"/>
    <xf numFmtId="165" fontId="1" fillId="11" borderId="1" xfId="1" applyNumberFormat="1" applyFont="1" applyFill="1" applyBorder="1"/>
    <xf numFmtId="42" fontId="0" fillId="11" borderId="1" xfId="2" applyFont="1" applyFill="1" applyBorder="1"/>
    <xf numFmtId="10" fontId="0" fillId="11" borderId="1" xfId="0" applyNumberFormat="1" applyFill="1" applyBorder="1"/>
    <xf numFmtId="165" fontId="0" fillId="11" borderId="1" xfId="0" applyNumberFormat="1" applyFill="1" applyBorder="1"/>
    <xf numFmtId="0" fontId="9" fillId="11" borderId="1" xfId="3" applyFill="1" applyBorder="1"/>
    <xf numFmtId="166" fontId="0" fillId="11" borderId="1" xfId="0" applyNumberFormat="1" applyFill="1" applyBorder="1"/>
    <xf numFmtId="14" fontId="0" fillId="11" borderId="1" xfId="0" applyNumberFormat="1" applyFill="1" applyBorder="1"/>
    <xf numFmtId="0" fontId="0" fillId="0" borderId="1" xfId="0" applyBorder="1"/>
    <xf numFmtId="0" fontId="0" fillId="8" borderId="1" xfId="0" applyFill="1" applyBorder="1"/>
    <xf numFmtId="0" fontId="0" fillId="12" borderId="2" xfId="0" applyFill="1" applyBorder="1"/>
    <xf numFmtId="0" fontId="10" fillId="13" borderId="1" xfId="0" applyFont="1" applyFill="1" applyBorder="1" applyAlignment="1">
      <alignment horizontal="center" vertical="center"/>
    </xf>
    <xf numFmtId="0" fontId="0" fillId="13" borderId="1" xfId="0" applyFill="1" applyBorder="1"/>
    <xf numFmtId="0" fontId="0" fillId="13" borderId="0" xfId="0" applyFill="1"/>
    <xf numFmtId="0" fontId="0" fillId="13" borderId="2" xfId="0" applyFill="1" applyBorder="1"/>
    <xf numFmtId="17" fontId="0" fillId="13" borderId="1" xfId="0" applyNumberFormat="1" applyFill="1" applyBorder="1"/>
    <xf numFmtId="164" fontId="0" fillId="13" borderId="1" xfId="0" applyNumberFormat="1" applyFill="1" applyBorder="1"/>
    <xf numFmtId="165" fontId="1" fillId="13" borderId="1" xfId="1" applyNumberFormat="1" applyFont="1" applyFill="1" applyBorder="1"/>
    <xf numFmtId="42" fontId="0" fillId="13" borderId="1" xfId="2" applyFont="1" applyFill="1" applyBorder="1"/>
    <xf numFmtId="10" fontId="0" fillId="13" borderId="1" xfId="0" applyNumberFormat="1" applyFill="1" applyBorder="1"/>
    <xf numFmtId="1" fontId="0" fillId="13" borderId="1" xfId="0" applyNumberFormat="1" applyFill="1" applyBorder="1"/>
    <xf numFmtId="165" fontId="0" fillId="13" borderId="1" xfId="0" applyNumberFormat="1" applyFill="1" applyBorder="1"/>
    <xf numFmtId="166" fontId="0" fillId="13" borderId="1" xfId="0" applyNumberFormat="1" applyFill="1" applyBorder="1"/>
    <xf numFmtId="14" fontId="0" fillId="13" borderId="1" xfId="0" applyNumberFormat="1" applyFill="1" applyBorder="1"/>
    <xf numFmtId="0" fontId="9" fillId="13" borderId="1" xfId="3" applyFill="1" applyBorder="1"/>
    <xf numFmtId="0" fontId="0" fillId="13" borderId="2" xfId="0" applyFill="1" applyBorder="1" applyAlignment="1">
      <alignment wrapText="1"/>
    </xf>
    <xf numFmtId="0" fontId="9" fillId="8" borderId="1" xfId="3" applyFill="1" applyBorder="1"/>
    <xf numFmtId="0" fontId="10" fillId="8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vertical="center" wrapText="1"/>
    </xf>
    <xf numFmtId="17" fontId="0" fillId="8" borderId="1" xfId="0" applyNumberFormat="1" applyFill="1" applyBorder="1"/>
    <xf numFmtId="164" fontId="0" fillId="8" borderId="1" xfId="0" applyNumberFormat="1" applyFill="1" applyBorder="1"/>
    <xf numFmtId="165" fontId="1" fillId="8" borderId="1" xfId="1" applyNumberFormat="1" applyFont="1" applyFill="1" applyBorder="1"/>
    <xf numFmtId="42" fontId="0" fillId="8" borderId="1" xfId="2" applyFont="1" applyFill="1" applyBorder="1"/>
    <xf numFmtId="10" fontId="0" fillId="8" borderId="1" xfId="0" applyNumberFormat="1" applyFill="1" applyBorder="1"/>
    <xf numFmtId="1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14" fontId="0" fillId="8" borderId="1" xfId="0" applyNumberFormat="1" applyFill="1" applyBorder="1"/>
    <xf numFmtId="0" fontId="0" fillId="8" borderId="2" xfId="0" applyFill="1" applyBorder="1"/>
    <xf numFmtId="0" fontId="0" fillId="8" borderId="2" xfId="0" applyFill="1" applyBorder="1" applyAlignment="1">
      <alignment wrapText="1"/>
    </xf>
    <xf numFmtId="0" fontId="0" fillId="14" borderId="2" xfId="0" applyFill="1" applyBorder="1"/>
    <xf numFmtId="0" fontId="0" fillId="14" borderId="2" xfId="0" applyFill="1" applyBorder="1" applyAlignment="1">
      <alignment wrapText="1"/>
    </xf>
    <xf numFmtId="0" fontId="0" fillId="14" borderId="2" xfId="0" applyFill="1" applyBorder="1" applyAlignment="1">
      <alignment vertical="center"/>
    </xf>
    <xf numFmtId="0" fontId="0" fillId="14" borderId="2" xfId="0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/>
    </xf>
    <xf numFmtId="0" fontId="0" fillId="8" borderId="1" xfId="0" applyFill="1" applyBorder="1" applyAlignment="1">
      <alignment wrapText="1"/>
    </xf>
    <xf numFmtId="0" fontId="11" fillId="14" borderId="2" xfId="0" applyFont="1" applyFill="1" applyBorder="1" applyAlignment="1">
      <alignment vertical="center" wrapText="1"/>
    </xf>
    <xf numFmtId="0" fontId="11" fillId="14" borderId="2" xfId="0" applyFont="1" applyFill="1" applyBorder="1" applyAlignment="1">
      <alignment vertical="center"/>
    </xf>
    <xf numFmtId="164" fontId="8" fillId="8" borderId="1" xfId="0" applyNumberFormat="1" applyFont="1" applyFill="1" applyBorder="1"/>
    <xf numFmtId="0" fontId="0" fillId="8" borderId="3" xfId="0" applyFill="1" applyBorder="1"/>
    <xf numFmtId="0" fontId="10" fillId="8" borderId="1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10" fillId="15" borderId="1" xfId="0" applyFont="1" applyFill="1" applyBorder="1" applyAlignment="1">
      <alignment horizontal="left" vertical="center"/>
    </xf>
    <xf numFmtId="0" fontId="0" fillId="15" borderId="0" xfId="0" applyFill="1"/>
    <xf numFmtId="0" fontId="0" fillId="16" borderId="2" xfId="0" applyFill="1" applyBorder="1" applyAlignment="1">
      <alignment vertical="center"/>
    </xf>
    <xf numFmtId="0" fontId="0" fillId="16" borderId="2" xfId="0" applyFill="1" applyBorder="1" applyAlignment="1">
      <alignment vertical="center" wrapText="1"/>
    </xf>
    <xf numFmtId="17" fontId="0" fillId="15" borderId="1" xfId="0" applyNumberFormat="1" applyFill="1" applyBorder="1"/>
    <xf numFmtId="164" fontId="0" fillId="15" borderId="1" xfId="0" applyNumberFormat="1" applyFill="1" applyBorder="1"/>
    <xf numFmtId="165" fontId="1" fillId="15" borderId="1" xfId="1" applyNumberFormat="1" applyFont="1" applyFill="1" applyBorder="1"/>
    <xf numFmtId="42" fontId="0" fillId="15" borderId="1" xfId="2" applyFont="1" applyFill="1" applyBorder="1"/>
    <xf numFmtId="10" fontId="0" fillId="15" borderId="1" xfId="0" applyNumberFormat="1" applyFill="1" applyBorder="1"/>
    <xf numFmtId="1" fontId="0" fillId="15" borderId="1" xfId="0" applyNumberFormat="1" applyFill="1" applyBorder="1"/>
    <xf numFmtId="165" fontId="0" fillId="15" borderId="1" xfId="0" applyNumberFormat="1" applyFill="1" applyBorder="1"/>
    <xf numFmtId="166" fontId="0" fillId="15" borderId="1" xfId="0" applyNumberFormat="1" applyFill="1" applyBorder="1"/>
    <xf numFmtId="14" fontId="0" fillId="15" borderId="1" xfId="0" applyNumberFormat="1" applyFill="1" applyBorder="1"/>
    <xf numFmtId="0" fontId="9" fillId="15" borderId="1" xfId="3" applyFill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7" fontId="14" fillId="0" borderId="1" xfId="1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7" fontId="13" fillId="0" borderId="1" xfId="1" applyNumberFormat="1" applyFont="1" applyBorder="1" applyAlignment="1">
      <alignment vertical="center"/>
    </xf>
    <xf numFmtId="168" fontId="15" fillId="0" borderId="1" xfId="4" applyNumberFormat="1" applyFont="1" applyBorder="1"/>
    <xf numFmtId="169" fontId="15" fillId="0" borderId="1" xfId="4" applyNumberFormat="1" applyFont="1" applyBorder="1"/>
    <xf numFmtId="168" fontId="15" fillId="8" borderId="1" xfId="4" applyNumberFormat="1" applyFont="1" applyFill="1" applyBorder="1"/>
    <xf numFmtId="0" fontId="14" fillId="0" borderId="4" xfId="0" applyFont="1" applyBorder="1" applyAlignment="1">
      <alignment vertical="center" wrapText="1"/>
    </xf>
    <xf numFmtId="168" fontId="16" fillId="0" borderId="1" xfId="4" applyNumberFormat="1" applyFont="1" applyBorder="1"/>
    <xf numFmtId="0" fontId="14" fillId="0" borderId="1" xfId="0" applyFont="1" applyBorder="1" applyAlignment="1">
      <alignment horizontal="left" vertical="center" wrapText="1"/>
    </xf>
    <xf numFmtId="170" fontId="14" fillId="8" borderId="1" xfId="1" applyNumberFormat="1" applyFont="1" applyFill="1" applyBorder="1" applyAlignment="1">
      <alignment vertical="center"/>
    </xf>
    <xf numFmtId="0" fontId="17" fillId="18" borderId="1" xfId="0" applyFont="1" applyFill="1" applyBorder="1" applyAlignment="1">
      <alignment horizontal="left" vertical="center" wrapText="1"/>
    </xf>
    <xf numFmtId="167" fontId="13" fillId="0" borderId="1" xfId="0" applyNumberFormat="1" applyFont="1" applyBorder="1" applyAlignment="1">
      <alignment vertical="center" wrapText="1"/>
    </xf>
    <xf numFmtId="14" fontId="14" fillId="8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71" fontId="18" fillId="8" borderId="1" xfId="1" applyNumberFormat="1" applyFont="1" applyFill="1" applyBorder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172" fontId="13" fillId="9" borderId="1" xfId="0" applyNumberFormat="1" applyFont="1" applyFill="1" applyBorder="1" applyAlignment="1">
      <alignment vertical="center"/>
    </xf>
    <xf numFmtId="1" fontId="0" fillId="0" borderId="0" xfId="0" applyNumberFormat="1"/>
    <xf numFmtId="14" fontId="0" fillId="0" borderId="0" xfId="0" applyNumberFormat="1"/>
    <xf numFmtId="9" fontId="0" fillId="0" borderId="0" xfId="0" applyNumberFormat="1"/>
    <xf numFmtId="42" fontId="0" fillId="0" borderId="0" xfId="0" applyNumberFormat="1"/>
    <xf numFmtId="0" fontId="0" fillId="8" borderId="5" xfId="0" applyFill="1" applyBorder="1"/>
    <xf numFmtId="0" fontId="10" fillId="13" borderId="1" xfId="0" applyFont="1" applyFill="1" applyBorder="1" applyAlignment="1">
      <alignment horizontal="left" vertical="center"/>
    </xf>
    <xf numFmtId="0" fontId="0" fillId="13" borderId="2" xfId="0" applyFill="1" applyBorder="1" applyAlignment="1">
      <alignment vertical="center"/>
    </xf>
    <xf numFmtId="0" fontId="0" fillId="13" borderId="2" xfId="0" applyFill="1" applyBorder="1" applyAlignment="1">
      <alignment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/>
    </xf>
    <xf numFmtId="0" fontId="0" fillId="20" borderId="1" xfId="0" applyFill="1" applyBorder="1"/>
    <xf numFmtId="0" fontId="19" fillId="20" borderId="1" xfId="0" applyFont="1" applyFill="1" applyBorder="1"/>
    <xf numFmtId="0" fontId="10" fillId="20" borderId="1" xfId="0" applyFont="1" applyFill="1" applyBorder="1" applyAlignment="1">
      <alignment horizontal="left" vertical="center"/>
    </xf>
    <xf numFmtId="0" fontId="0" fillId="20" borderId="0" xfId="0" applyFill="1"/>
    <xf numFmtId="0" fontId="0" fillId="21" borderId="2" xfId="0" applyFill="1" applyBorder="1" applyAlignment="1">
      <alignment vertical="center"/>
    </xf>
    <xf numFmtId="0" fontId="11" fillId="21" borderId="2" xfId="0" applyFont="1" applyFill="1" applyBorder="1" applyAlignment="1">
      <alignment vertical="center" wrapText="1"/>
    </xf>
    <xf numFmtId="17" fontId="0" fillId="20" borderId="1" xfId="0" applyNumberFormat="1" applyFill="1" applyBorder="1"/>
    <xf numFmtId="164" fontId="0" fillId="20" borderId="1" xfId="0" applyNumberFormat="1" applyFill="1" applyBorder="1"/>
    <xf numFmtId="165" fontId="1" fillId="20" borderId="1" xfId="1" applyNumberFormat="1" applyFont="1" applyFill="1" applyBorder="1"/>
    <xf numFmtId="42" fontId="0" fillId="20" borderId="1" xfId="2" applyFont="1" applyFill="1" applyBorder="1"/>
    <xf numFmtId="10" fontId="0" fillId="20" borderId="1" xfId="0" applyNumberFormat="1" applyFill="1" applyBorder="1"/>
    <xf numFmtId="1" fontId="0" fillId="20" borderId="1" xfId="0" applyNumberFormat="1" applyFill="1" applyBorder="1"/>
    <xf numFmtId="165" fontId="0" fillId="20" borderId="1" xfId="0" applyNumberFormat="1" applyFill="1" applyBorder="1"/>
    <xf numFmtId="166" fontId="0" fillId="20" borderId="1" xfId="0" applyNumberFormat="1" applyFill="1" applyBorder="1"/>
    <xf numFmtId="14" fontId="0" fillId="20" borderId="1" xfId="0" applyNumberFormat="1" applyFill="1" applyBorder="1"/>
    <xf numFmtId="0" fontId="9" fillId="20" borderId="1" xfId="3" applyFill="1" applyBorder="1"/>
    <xf numFmtId="0" fontId="0" fillId="20" borderId="2" xfId="0" applyFill="1" applyBorder="1" applyAlignment="1">
      <alignment vertical="center"/>
    </xf>
    <xf numFmtId="0" fontId="0" fillId="20" borderId="2" xfId="0" applyFill="1" applyBorder="1" applyAlignment="1">
      <alignment vertical="center" wrapText="1"/>
    </xf>
    <xf numFmtId="0" fontId="0" fillId="8" borderId="0" xfId="0" applyFill="1" applyBorder="1"/>
    <xf numFmtId="1" fontId="0" fillId="8" borderId="5" xfId="0" applyNumberFormat="1" applyFill="1" applyBorder="1"/>
    <xf numFmtId="0" fontId="0" fillId="20" borderId="0" xfId="0" applyFill="1" applyBorder="1"/>
  </cellXfs>
  <cellStyles count="5">
    <cellStyle name="Hipervínculo" xfId="3" builtinId="8"/>
    <cellStyle name="Moneda" xfId="1" builtinId="4"/>
    <cellStyle name="Moneda [0]" xfId="2" builtinId="7"/>
    <cellStyle name="Normal" xfId="0" builtinId="0"/>
    <cellStyle name="Normal 14" xfId="4" xr:uid="{D094CB86-E67A-432F-A0D6-2CC5580DAA11}"/>
  </cellStyles>
  <dxfs count="154">
    <dxf>
      <fill>
        <patternFill patternType="solid">
          <fgColor rgb="FF00B05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ocantor@gmail.com" TargetMode="External"/><Relationship Id="rId18" Type="http://schemas.openxmlformats.org/officeDocument/2006/relationships/hyperlink" Target="mailto:musiorbe@hotmail.com" TargetMode="External"/><Relationship Id="rId26" Type="http://schemas.openxmlformats.org/officeDocument/2006/relationships/hyperlink" Target="mailto:alberto.escobar@escuelataller.org" TargetMode="External"/><Relationship Id="rId39" Type="http://schemas.openxmlformats.org/officeDocument/2006/relationships/hyperlink" Target="mailto:caballerosic@yahoo.es%3E" TargetMode="External"/><Relationship Id="rId21" Type="http://schemas.openxmlformats.org/officeDocument/2006/relationships/hyperlink" Target="mailto:angelica.meetcoffee@gmail.com" TargetMode="External"/><Relationship Id="rId34" Type="http://schemas.openxmlformats.org/officeDocument/2006/relationships/hyperlink" Target="mailto:aeivhcstella@hotmail.com" TargetMode="External"/><Relationship Id="rId42" Type="http://schemas.openxmlformats.org/officeDocument/2006/relationships/hyperlink" Target="mailto:administracion@inveu.com" TargetMode="External"/><Relationship Id="rId7" Type="http://schemas.openxmlformats.org/officeDocument/2006/relationships/hyperlink" Target="mailto:javiervicaria14@gmail.com" TargetMode="External"/><Relationship Id="rId2" Type="http://schemas.openxmlformats.org/officeDocument/2006/relationships/hyperlink" Target="mailto:jmcasellesrincon@gmail.com" TargetMode="External"/><Relationship Id="rId16" Type="http://schemas.openxmlformats.org/officeDocument/2006/relationships/hyperlink" Target="mailto:ebepar@gmail.com" TargetMode="External"/><Relationship Id="rId20" Type="http://schemas.openxmlformats.org/officeDocument/2006/relationships/hyperlink" Target="mailto:luceronieves0889@gmail.com" TargetMode="External"/><Relationship Id="rId29" Type="http://schemas.openxmlformats.org/officeDocument/2006/relationships/hyperlink" Target="mailto:bosquemaria2@gmail.com" TargetMode="External"/><Relationship Id="rId41" Type="http://schemas.openxmlformats.org/officeDocument/2006/relationships/hyperlink" Target="mailto:hellenmontoya@gmail.com" TargetMode="External"/><Relationship Id="rId1" Type="http://schemas.openxmlformats.org/officeDocument/2006/relationships/hyperlink" Target="mailto:kevinalfredodiaz@hotmail.com" TargetMode="External"/><Relationship Id="rId6" Type="http://schemas.openxmlformats.org/officeDocument/2006/relationships/hyperlink" Target="mailto:nancynogbo@hotmail.com" TargetMode="External"/><Relationship Id="rId11" Type="http://schemas.openxmlformats.org/officeDocument/2006/relationships/hyperlink" Target="mailto:ligiahoyosm@hotmail.com" TargetMode="External"/><Relationship Id="rId24" Type="http://schemas.openxmlformats.org/officeDocument/2006/relationships/hyperlink" Target="mailto:dianagarzonceballos@gmail.com" TargetMode="External"/><Relationship Id="rId32" Type="http://schemas.openxmlformats.org/officeDocument/2006/relationships/hyperlink" Target="mailto:fortelaquinta@gmail.com" TargetMode="External"/><Relationship Id="rId37" Type="http://schemas.openxmlformats.org/officeDocument/2006/relationships/hyperlink" Target="mailto:edificiojagai@gmail.com%3E" TargetMode="External"/><Relationship Id="rId40" Type="http://schemas.openxmlformats.org/officeDocument/2006/relationships/hyperlink" Target="mailto:administracion@inveu.com" TargetMode="External"/><Relationship Id="rId5" Type="http://schemas.openxmlformats.org/officeDocument/2006/relationships/hyperlink" Target="mailto:lupedecrudo@gmail.com" TargetMode="External"/><Relationship Id="rId15" Type="http://schemas.openxmlformats.org/officeDocument/2006/relationships/hyperlink" Target="mailto:sergioreyes54@yahoo.es" TargetMode="External"/><Relationship Id="rId23" Type="http://schemas.openxmlformats.org/officeDocument/2006/relationships/hyperlink" Target="mailto:anaingel@gmail.com" TargetMode="External"/><Relationship Id="rId28" Type="http://schemas.openxmlformats.org/officeDocument/2006/relationships/hyperlink" Target="mailto:conjuntoresidencialtuset@gmail.com" TargetMode="External"/><Relationship Id="rId36" Type="http://schemas.openxmlformats.org/officeDocument/2006/relationships/hyperlink" Target="mailto:conjuntolaherreria@hotmail.com" TargetMode="External"/><Relationship Id="rId10" Type="http://schemas.openxmlformats.org/officeDocument/2006/relationships/hyperlink" Target="mailto:rodrigolastra@gmail.com" TargetMode="External"/><Relationship Id="rId19" Type="http://schemas.openxmlformats.org/officeDocument/2006/relationships/hyperlink" Target="mailto:noeliacasassilva@gmail.com" TargetMode="External"/><Relationship Id="rId31" Type="http://schemas.openxmlformats.org/officeDocument/2006/relationships/hyperlink" Target="mailto:contabilidadplazagerona@gmail.com" TargetMode="External"/><Relationship Id="rId44" Type="http://schemas.openxmlformats.org/officeDocument/2006/relationships/comments" Target="../comments1.xml"/><Relationship Id="rId4" Type="http://schemas.openxmlformats.org/officeDocument/2006/relationships/hyperlink" Target="mailto:patricia.f67@hotmal.com" TargetMode="External"/><Relationship Id="rId9" Type="http://schemas.openxmlformats.org/officeDocument/2006/relationships/hyperlink" Target="mailto:lucin.leano@gmail.com" TargetMode="External"/><Relationship Id="rId14" Type="http://schemas.openxmlformats.org/officeDocument/2006/relationships/hyperlink" Target="mailto:contabilidad@superaudio.com.co" TargetMode="External"/><Relationship Id="rId22" Type="http://schemas.openxmlformats.org/officeDocument/2006/relationships/hyperlink" Target="mailto:hrnandoa1@hotmail.com" TargetMode="External"/><Relationship Id="rId27" Type="http://schemas.openxmlformats.org/officeDocument/2006/relationships/hyperlink" Target="mailto:edificiodarcma@gmail.com" TargetMode="External"/><Relationship Id="rId30" Type="http://schemas.openxmlformats.org/officeDocument/2006/relationships/hyperlink" Target="mailto:contabilidadplazagerona@gmail.com" TargetMode="External"/><Relationship Id="rId35" Type="http://schemas.openxmlformats.org/officeDocument/2006/relationships/hyperlink" Target="mailto:cedromadeiraiv@gmail.com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mailto:carevalof@unal.edu.co" TargetMode="External"/><Relationship Id="rId3" Type="http://schemas.openxmlformats.org/officeDocument/2006/relationships/hyperlink" Target="mailto:goubertamg@msn.com" TargetMode="External"/><Relationship Id="rId12" Type="http://schemas.openxmlformats.org/officeDocument/2006/relationships/hyperlink" Target="mailto:lucin.leano@gmail.com" TargetMode="External"/><Relationship Id="rId17" Type="http://schemas.openxmlformats.org/officeDocument/2006/relationships/hyperlink" Target="mailto:ligiahoyosm@hotmail.com" TargetMode="External"/><Relationship Id="rId25" Type="http://schemas.openxmlformats.org/officeDocument/2006/relationships/hyperlink" Target="mailto:administracion@inveu.com" TargetMode="External"/><Relationship Id="rId33" Type="http://schemas.openxmlformats.org/officeDocument/2006/relationships/hyperlink" Target="mailto:admon.zayvalvi@gmail.com" TargetMode="External"/><Relationship Id="rId38" Type="http://schemas.openxmlformats.org/officeDocument/2006/relationships/hyperlink" Target="mailto:convivienda2@gmail.com%3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aurigoenaga@gmail.com" TargetMode="External"/><Relationship Id="rId13" Type="http://schemas.openxmlformats.org/officeDocument/2006/relationships/hyperlink" Target="mailto:parquedelnorteph@gmail.com" TargetMode="External"/><Relationship Id="rId18" Type="http://schemas.openxmlformats.org/officeDocument/2006/relationships/hyperlink" Target="mailto:secretariapradosdelacalleja@gmail.com%3E" TargetMode="External"/><Relationship Id="rId3" Type="http://schemas.openxmlformats.org/officeDocument/2006/relationships/hyperlink" Target="mailto:mariaadelaidaserrano@gmail.com" TargetMode="External"/><Relationship Id="rId21" Type="http://schemas.openxmlformats.org/officeDocument/2006/relationships/comments" Target="../comments2.xml"/><Relationship Id="rId7" Type="http://schemas.openxmlformats.org/officeDocument/2006/relationships/hyperlink" Target="mailto:contabilidadumanaconsultores@gmail.com" TargetMode="External"/><Relationship Id="rId12" Type="http://schemas.openxmlformats.org/officeDocument/2006/relationships/hyperlink" Target="mailto:aidafer@hotmail.com%3E" TargetMode="External"/><Relationship Id="rId17" Type="http://schemas.openxmlformats.org/officeDocument/2006/relationships/hyperlink" Target="mailto:psicosocialaluna@gmail.com" TargetMode="External"/><Relationship Id="rId2" Type="http://schemas.openxmlformats.org/officeDocument/2006/relationships/hyperlink" Target="mailto:gcorreales@lafayette.com" TargetMode="External"/><Relationship Id="rId16" Type="http://schemas.openxmlformats.org/officeDocument/2006/relationships/hyperlink" Target="mailto:jpcorreales@gmail.com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mailto:dianaruiz80@hotmail.com" TargetMode="External"/><Relationship Id="rId6" Type="http://schemas.openxmlformats.org/officeDocument/2006/relationships/hyperlink" Target="mailto:rodrigolastra@gmail.com" TargetMode="External"/><Relationship Id="rId11" Type="http://schemas.openxmlformats.org/officeDocument/2006/relationships/hyperlink" Target="mailto:santoreste2020@gmail.com" TargetMode="External"/><Relationship Id="rId5" Type="http://schemas.openxmlformats.org/officeDocument/2006/relationships/hyperlink" Target="mailto:edificiosquare90ph@gmail.com" TargetMode="External"/><Relationship Id="rId15" Type="http://schemas.openxmlformats.org/officeDocument/2006/relationships/hyperlink" Target="mailto:moracervera@gmail.com%3E" TargetMode="External"/><Relationship Id="rId10" Type="http://schemas.openxmlformats.org/officeDocument/2006/relationships/hyperlink" Target="mailto:sarinagom@gmail.com" TargetMode="External"/><Relationship Id="rId19" Type="http://schemas.openxmlformats.org/officeDocument/2006/relationships/hyperlink" Target="mailto:monacoph@hotmail.com" TargetMode="External"/><Relationship Id="rId4" Type="http://schemas.openxmlformats.org/officeDocument/2006/relationships/hyperlink" Target="mailto:psicosocialaluna@gmail.com" TargetMode="External"/><Relationship Id="rId9" Type="http://schemas.openxmlformats.org/officeDocument/2006/relationships/hyperlink" Target="mailto:sarinagom@gmail.com" TargetMode="External"/><Relationship Id="rId14" Type="http://schemas.openxmlformats.org/officeDocument/2006/relationships/hyperlink" Target="mailto:leonardoafranio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C677-78AB-40F0-A49A-7600603AE2F1}">
  <dimension ref="A1:MJ27"/>
  <sheetViews>
    <sheetView workbookViewId="0">
      <pane ySplit="1" topLeftCell="A2" activePane="bottomLeft" state="frozen"/>
      <selection activeCell="AU1" sqref="AU1"/>
      <selection pane="bottomLeft" activeCell="O3" sqref="O3"/>
    </sheetView>
  </sheetViews>
  <sheetFormatPr baseColWidth="10" defaultRowHeight="14.25" customHeight="1" x14ac:dyDescent="0.2"/>
  <cols>
    <col min="16" max="48" width="11.5" customWidth="1"/>
    <col min="49" max="49" width="36.5" bestFit="1" customWidth="1"/>
    <col min="50" max="50" width="32.33203125" customWidth="1"/>
    <col min="51" max="53" width="11.5" customWidth="1"/>
    <col min="59" max="59" width="15.33203125" bestFit="1" customWidth="1"/>
    <col min="66" max="66" width="12" bestFit="1" customWidth="1"/>
    <col min="68" max="68" width="12" style="27" bestFit="1" customWidth="1"/>
    <col min="72" max="72" width="12" bestFit="1" customWidth="1"/>
    <col min="75" max="75" width="12" style="27" bestFit="1" customWidth="1"/>
    <col min="79" max="79" width="25.83203125" bestFit="1" customWidth="1"/>
    <col min="80" max="87" width="11.5" customWidth="1"/>
    <col min="88" max="88" width="54.33203125" bestFit="1" customWidth="1"/>
    <col min="89" max="90" width="11.5" customWidth="1"/>
    <col min="91" max="91" width="25.83203125" customWidth="1"/>
    <col min="92" max="109" width="11.5" customWidth="1"/>
    <col min="110" max="110" width="35.5" customWidth="1"/>
    <col min="111" max="126" width="11.5" customWidth="1"/>
    <col min="127" max="130" width="35" customWidth="1"/>
    <col min="131" max="169" width="11.5" customWidth="1"/>
    <col min="177" max="177" width="38.1640625" bestFit="1" customWidth="1"/>
    <col min="183" max="183" width="56.83203125" bestFit="1" customWidth="1"/>
    <col min="185" max="185" width="13" bestFit="1" customWidth="1"/>
    <col min="186" max="186" width="40.33203125" bestFit="1" customWidth="1"/>
    <col min="194" max="194" width="14.5" bestFit="1" customWidth="1"/>
    <col min="196" max="196" width="17.5" customWidth="1"/>
    <col min="298" max="298" width="45.5" bestFit="1" customWidth="1"/>
    <col min="300" max="300" width="14.5" bestFit="1" customWidth="1"/>
    <col min="303" max="303" width="40" bestFit="1" customWidth="1"/>
    <col min="307" max="307" width="16.83203125" bestFit="1" customWidth="1"/>
    <col min="309" max="309" width="23.83203125" customWidth="1"/>
  </cols>
  <sheetData>
    <row r="1" spans="1:348" s="15" customFormat="1" ht="39.75" customHeight="1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330</v>
      </c>
      <c r="H1" s="3" t="s">
        <v>8</v>
      </c>
      <c r="I1" s="2" t="s">
        <v>9</v>
      </c>
      <c r="J1" s="2" t="s">
        <v>10</v>
      </c>
      <c r="K1" s="2" t="s">
        <v>11</v>
      </c>
      <c r="L1" s="1" t="s">
        <v>0</v>
      </c>
      <c r="M1" s="1" t="s">
        <v>1135</v>
      </c>
      <c r="N1" s="1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6" t="s">
        <v>24</v>
      </c>
      <c r="Z1" s="6" t="s">
        <v>25</v>
      </c>
      <c r="AA1" s="2" t="s">
        <v>26</v>
      </c>
      <c r="AB1" s="5" t="s">
        <v>27</v>
      </c>
      <c r="AC1" s="5" t="s">
        <v>28</v>
      </c>
      <c r="AD1" s="1" t="s">
        <v>29</v>
      </c>
      <c r="AE1" s="1" t="s">
        <v>30</v>
      </c>
      <c r="AF1" s="5" t="s">
        <v>31</v>
      </c>
      <c r="AG1" s="5" t="s">
        <v>32</v>
      </c>
      <c r="AH1" s="4" t="s">
        <v>33</v>
      </c>
      <c r="AI1" s="4" t="s">
        <v>34</v>
      </c>
      <c r="AJ1" s="4" t="s">
        <v>35</v>
      </c>
      <c r="AK1" s="5" t="s">
        <v>36</v>
      </c>
      <c r="AL1" s="5" t="s">
        <v>37</v>
      </c>
      <c r="AM1" s="4" t="s">
        <v>38</v>
      </c>
      <c r="AN1" s="5" t="s">
        <v>39</v>
      </c>
      <c r="AO1" s="5" t="s">
        <v>40</v>
      </c>
      <c r="AP1" s="2" t="s">
        <v>41</v>
      </c>
      <c r="AQ1" s="1" t="s">
        <v>1</v>
      </c>
      <c r="AR1" s="1" t="s">
        <v>42</v>
      </c>
      <c r="AS1" s="1" t="s">
        <v>636</v>
      </c>
      <c r="AT1" s="1" t="s">
        <v>43</v>
      </c>
      <c r="AU1" s="1" t="s">
        <v>44</v>
      </c>
      <c r="AV1" s="1" t="s">
        <v>45</v>
      </c>
      <c r="AW1" s="2" t="s">
        <v>7</v>
      </c>
      <c r="AX1" s="2" t="s">
        <v>46</v>
      </c>
      <c r="AY1" s="2" t="s">
        <v>47</v>
      </c>
      <c r="AZ1" s="5" t="s">
        <v>48</v>
      </c>
      <c r="BA1" s="2" t="s">
        <v>49</v>
      </c>
      <c r="BB1" s="1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1106</v>
      </c>
      <c r="BJ1" s="5" t="s">
        <v>57</v>
      </c>
      <c r="BK1" s="5" t="s">
        <v>58</v>
      </c>
      <c r="BL1" s="7" t="s">
        <v>59</v>
      </c>
      <c r="BM1" s="5" t="s">
        <v>60</v>
      </c>
      <c r="BN1" s="5" t="s">
        <v>61</v>
      </c>
      <c r="BO1" s="5" t="s">
        <v>62</v>
      </c>
      <c r="BP1" s="25" t="s">
        <v>63</v>
      </c>
      <c r="BQ1" s="5" t="s">
        <v>64</v>
      </c>
      <c r="BR1" s="5" t="s">
        <v>65</v>
      </c>
      <c r="BS1" s="1" t="s">
        <v>66</v>
      </c>
      <c r="BT1" s="4" t="s">
        <v>374</v>
      </c>
      <c r="BU1" s="5" t="s">
        <v>375</v>
      </c>
      <c r="BV1" s="2" t="s">
        <v>67</v>
      </c>
      <c r="BW1" s="29" t="s">
        <v>68</v>
      </c>
      <c r="BX1" s="2" t="s">
        <v>69</v>
      </c>
      <c r="BY1" s="5" t="s">
        <v>70</v>
      </c>
      <c r="BZ1" s="8" t="s">
        <v>71</v>
      </c>
      <c r="CA1" s="1" t="s">
        <v>72</v>
      </c>
      <c r="CB1" s="2" t="s">
        <v>73</v>
      </c>
      <c r="CC1" s="5" t="s">
        <v>74</v>
      </c>
      <c r="CD1" s="4" t="s">
        <v>75</v>
      </c>
      <c r="CE1" s="9" t="s">
        <v>76</v>
      </c>
      <c r="CF1" s="5" t="s">
        <v>77</v>
      </c>
      <c r="CG1" s="1" t="s">
        <v>78</v>
      </c>
      <c r="CH1" s="2" t="s">
        <v>79</v>
      </c>
      <c r="CI1" s="9" t="s">
        <v>80</v>
      </c>
      <c r="CJ1" s="1" t="s">
        <v>81</v>
      </c>
      <c r="CK1" s="2" t="s">
        <v>82</v>
      </c>
      <c r="CL1" s="1" t="s">
        <v>83</v>
      </c>
      <c r="CM1" s="2" t="s">
        <v>84</v>
      </c>
      <c r="CN1" s="2" t="s">
        <v>85</v>
      </c>
      <c r="CO1" s="5" t="s">
        <v>86</v>
      </c>
      <c r="CP1" s="1" t="s">
        <v>87</v>
      </c>
      <c r="CQ1" s="1" t="s">
        <v>88</v>
      </c>
      <c r="CR1" s="1" t="s">
        <v>89</v>
      </c>
      <c r="CS1" s="2" t="s">
        <v>90</v>
      </c>
      <c r="CT1" s="1" t="s">
        <v>91</v>
      </c>
      <c r="CU1" s="4" t="s">
        <v>92</v>
      </c>
      <c r="CV1" s="1" t="s">
        <v>93</v>
      </c>
      <c r="CW1" s="5" t="s">
        <v>94</v>
      </c>
      <c r="CX1" s="1" t="s">
        <v>96</v>
      </c>
      <c r="CY1" s="5" t="s">
        <v>40</v>
      </c>
      <c r="CZ1" s="2" t="s">
        <v>95</v>
      </c>
      <c r="DA1" s="1" t="s">
        <v>42</v>
      </c>
      <c r="DB1" s="1" t="s">
        <v>97</v>
      </c>
      <c r="DC1" s="1" t="s">
        <v>98</v>
      </c>
      <c r="DD1" s="1" t="s">
        <v>99</v>
      </c>
      <c r="DE1" s="1" t="s">
        <v>100</v>
      </c>
      <c r="DF1" s="2" t="s">
        <v>101</v>
      </c>
      <c r="DG1" s="4" t="s">
        <v>102</v>
      </c>
      <c r="DH1" s="1" t="s">
        <v>103</v>
      </c>
      <c r="DI1" s="2" t="s">
        <v>104</v>
      </c>
      <c r="DJ1" s="5" t="s">
        <v>74</v>
      </c>
      <c r="DK1" s="1" t="s">
        <v>105</v>
      </c>
      <c r="DL1" s="2" t="s">
        <v>106</v>
      </c>
      <c r="DM1" s="1" t="s">
        <v>107</v>
      </c>
      <c r="DN1" s="5" t="s">
        <v>108</v>
      </c>
      <c r="DO1" s="5" t="s">
        <v>40</v>
      </c>
      <c r="DP1" s="2" t="s">
        <v>109</v>
      </c>
      <c r="DQ1" s="2" t="s">
        <v>110</v>
      </c>
      <c r="DR1" s="2" t="s">
        <v>42</v>
      </c>
      <c r="DS1" s="2" t="s">
        <v>111</v>
      </c>
      <c r="DT1" s="2" t="s">
        <v>112</v>
      </c>
      <c r="DU1" s="2" t="s">
        <v>113</v>
      </c>
      <c r="DV1" s="2" t="s">
        <v>114</v>
      </c>
      <c r="DW1" s="2" t="s">
        <v>115</v>
      </c>
      <c r="DX1" s="2" t="s">
        <v>1098</v>
      </c>
      <c r="DY1" s="2" t="s">
        <v>156</v>
      </c>
      <c r="DZ1" s="2" t="s">
        <v>1099</v>
      </c>
      <c r="EA1" s="4" t="s">
        <v>116</v>
      </c>
      <c r="EB1" s="2" t="s">
        <v>117</v>
      </c>
      <c r="EC1" s="2" t="s">
        <v>118</v>
      </c>
      <c r="ED1" s="5" t="s">
        <v>74</v>
      </c>
      <c r="EE1" s="2" t="s">
        <v>119</v>
      </c>
      <c r="EF1" s="2" t="s">
        <v>120</v>
      </c>
      <c r="EG1" s="2" t="s">
        <v>121</v>
      </c>
      <c r="EH1" s="5" t="s">
        <v>122</v>
      </c>
      <c r="EI1" s="5" t="s">
        <v>40</v>
      </c>
      <c r="EJ1" s="2" t="s">
        <v>123</v>
      </c>
      <c r="EK1" s="2" t="s">
        <v>124</v>
      </c>
      <c r="EL1" s="2" t="s">
        <v>42</v>
      </c>
      <c r="EM1" s="2" t="s">
        <v>125</v>
      </c>
      <c r="EN1" s="2" t="s">
        <v>126</v>
      </c>
      <c r="EO1" s="2" t="s">
        <v>127</v>
      </c>
      <c r="EP1" s="2" t="s">
        <v>128</v>
      </c>
      <c r="EQ1" s="4" t="s">
        <v>129</v>
      </c>
      <c r="ER1" s="2" t="s">
        <v>130</v>
      </c>
      <c r="ES1" s="2" t="s">
        <v>131</v>
      </c>
      <c r="ET1" s="2" t="s">
        <v>132</v>
      </c>
      <c r="EU1" s="2" t="s">
        <v>133</v>
      </c>
      <c r="EV1" s="2" t="s">
        <v>134</v>
      </c>
      <c r="EW1" s="5" t="s">
        <v>135</v>
      </c>
      <c r="EX1" s="5" t="s">
        <v>40</v>
      </c>
      <c r="EY1" s="2" t="s">
        <v>136</v>
      </c>
      <c r="EZ1" s="2" t="s">
        <v>137</v>
      </c>
      <c r="FA1" s="2" t="s">
        <v>42</v>
      </c>
      <c r="FB1" s="2" t="s">
        <v>138</v>
      </c>
      <c r="FC1" s="2" t="s">
        <v>139</v>
      </c>
      <c r="FD1" s="2" t="s">
        <v>140</v>
      </c>
      <c r="FE1" s="2" t="s">
        <v>141</v>
      </c>
      <c r="FF1" s="4" t="s">
        <v>142</v>
      </c>
      <c r="FG1" s="2" t="s">
        <v>143</v>
      </c>
      <c r="FH1" s="2" t="s">
        <v>144</v>
      </c>
      <c r="FI1" s="2" t="s">
        <v>145</v>
      </c>
      <c r="FJ1" s="2" t="s">
        <v>146</v>
      </c>
      <c r="FK1" s="2" t="s">
        <v>147</v>
      </c>
      <c r="FL1" s="5" t="s">
        <v>148</v>
      </c>
      <c r="FM1" s="5" t="s">
        <v>40</v>
      </c>
      <c r="FN1" s="1" t="s">
        <v>149</v>
      </c>
      <c r="FO1" s="1" t="s">
        <v>42</v>
      </c>
      <c r="FP1" s="2" t="s">
        <v>41</v>
      </c>
      <c r="FQ1" s="1" t="s">
        <v>150</v>
      </c>
      <c r="FR1" s="1" t="s">
        <v>151</v>
      </c>
      <c r="FS1" s="1" t="s">
        <v>152</v>
      </c>
      <c r="FT1" s="1" t="s">
        <v>153</v>
      </c>
      <c r="FU1" s="2" t="s">
        <v>154</v>
      </c>
      <c r="FV1" s="2" t="s">
        <v>155</v>
      </c>
      <c r="FW1" s="2" t="s">
        <v>156</v>
      </c>
      <c r="FX1" s="5" t="s">
        <v>157</v>
      </c>
      <c r="FY1" s="2" t="s">
        <v>158</v>
      </c>
      <c r="FZ1" s="1" t="s">
        <v>159</v>
      </c>
      <c r="GA1" s="1" t="s">
        <v>160</v>
      </c>
      <c r="GB1" s="2" t="s">
        <v>161</v>
      </c>
      <c r="GC1" s="1" t="s">
        <v>162</v>
      </c>
      <c r="GD1" s="1" t="s">
        <v>1092</v>
      </c>
      <c r="GE1" s="5" t="s">
        <v>86</v>
      </c>
      <c r="GF1" s="2" t="s">
        <v>164</v>
      </c>
      <c r="GG1" s="5" t="s">
        <v>74</v>
      </c>
      <c r="GH1" s="4" t="s">
        <v>165</v>
      </c>
      <c r="GI1" s="2" t="s">
        <v>166</v>
      </c>
      <c r="GJ1" s="2" t="s">
        <v>167</v>
      </c>
      <c r="GK1" s="5" t="s">
        <v>168</v>
      </c>
      <c r="GL1" s="5" t="s">
        <v>169</v>
      </c>
      <c r="GM1" s="5" t="s">
        <v>170</v>
      </c>
      <c r="GN1" s="1" t="s">
        <v>171</v>
      </c>
      <c r="GO1" s="5" t="s">
        <v>172</v>
      </c>
      <c r="GP1" s="2" t="s">
        <v>173</v>
      </c>
      <c r="GQ1" s="2" t="s">
        <v>174</v>
      </c>
      <c r="GR1" s="2" t="s">
        <v>175</v>
      </c>
      <c r="GS1" s="2" t="s">
        <v>176</v>
      </c>
      <c r="GT1" s="2" t="s">
        <v>177</v>
      </c>
      <c r="GU1" s="2" t="s">
        <v>178</v>
      </c>
      <c r="GV1" s="5" t="s">
        <v>179</v>
      </c>
      <c r="GW1" s="5" t="s">
        <v>40</v>
      </c>
      <c r="GX1" s="1" t="s">
        <v>41</v>
      </c>
      <c r="GY1" s="1" t="s">
        <v>180</v>
      </c>
      <c r="GZ1" s="1" t="s">
        <v>42</v>
      </c>
      <c r="HA1" s="2" t="s">
        <v>181</v>
      </c>
      <c r="HB1" s="2" t="s">
        <v>182</v>
      </c>
      <c r="HC1" s="10" t="s">
        <v>183</v>
      </c>
      <c r="HD1" s="2" t="s">
        <v>184</v>
      </c>
      <c r="HE1" s="5" t="s">
        <v>185</v>
      </c>
      <c r="HF1" s="2" t="s">
        <v>186</v>
      </c>
      <c r="HG1" s="5" t="s">
        <v>74</v>
      </c>
      <c r="HH1" s="11" t="s">
        <v>187</v>
      </c>
      <c r="HI1" s="2" t="s">
        <v>188</v>
      </c>
      <c r="HJ1" s="2" t="s">
        <v>189</v>
      </c>
      <c r="HK1" s="5" t="s">
        <v>190</v>
      </c>
      <c r="HL1" s="2" t="s">
        <v>191</v>
      </c>
      <c r="HM1" s="2" t="s">
        <v>192</v>
      </c>
      <c r="HN1" s="2" t="s">
        <v>193</v>
      </c>
      <c r="HO1" s="5" t="s">
        <v>172</v>
      </c>
      <c r="HP1" s="2" t="s">
        <v>173</v>
      </c>
      <c r="HQ1" s="1" t="s">
        <v>194</v>
      </c>
      <c r="HR1" s="1" t="s">
        <v>195</v>
      </c>
      <c r="HS1" s="1" t="s">
        <v>196</v>
      </c>
      <c r="HT1" s="1" t="s">
        <v>197</v>
      </c>
      <c r="HU1" s="2" t="s">
        <v>198</v>
      </c>
      <c r="HV1" s="5" t="s">
        <v>199</v>
      </c>
      <c r="HW1" s="5" t="s">
        <v>40</v>
      </c>
      <c r="HX1" s="2" t="s">
        <v>41</v>
      </c>
      <c r="HY1" s="1" t="s">
        <v>200</v>
      </c>
      <c r="HZ1" s="1" t="s">
        <v>42</v>
      </c>
      <c r="IA1" s="1" t="s">
        <v>201</v>
      </c>
      <c r="IB1" s="1" t="s">
        <v>202</v>
      </c>
      <c r="IC1" s="12" t="s">
        <v>203</v>
      </c>
      <c r="ID1" s="1" t="s">
        <v>204</v>
      </c>
      <c r="IE1" s="5" t="s">
        <v>205</v>
      </c>
      <c r="IF1" s="2" t="s">
        <v>206</v>
      </c>
      <c r="IG1" s="5" t="s">
        <v>74</v>
      </c>
      <c r="IH1" s="11" t="s">
        <v>207</v>
      </c>
      <c r="II1" s="2" t="s">
        <v>208</v>
      </c>
      <c r="IJ1" s="2" t="s">
        <v>209</v>
      </c>
      <c r="IK1" s="5" t="s">
        <v>210</v>
      </c>
      <c r="IL1" s="2" t="s">
        <v>211</v>
      </c>
      <c r="IM1" s="5" t="s">
        <v>212</v>
      </c>
      <c r="IN1" s="2" t="s">
        <v>213</v>
      </c>
      <c r="IO1" s="5" t="s">
        <v>214</v>
      </c>
      <c r="IP1" s="2" t="s">
        <v>173</v>
      </c>
      <c r="IQ1" s="1" t="s">
        <v>194</v>
      </c>
      <c r="IR1" s="1" t="s">
        <v>195</v>
      </c>
      <c r="IS1" s="1" t="s">
        <v>196</v>
      </c>
      <c r="IT1" s="1" t="s">
        <v>197</v>
      </c>
      <c r="IU1" s="2" t="s">
        <v>198</v>
      </c>
      <c r="IV1" s="5" t="s">
        <v>215</v>
      </c>
      <c r="IW1" s="5" t="s">
        <v>40</v>
      </c>
      <c r="IX1" s="2" t="s">
        <v>216</v>
      </c>
      <c r="IY1" s="2" t="s">
        <v>217</v>
      </c>
      <c r="IZ1" s="2" t="s">
        <v>42</v>
      </c>
      <c r="JA1" s="2" t="s">
        <v>218</v>
      </c>
      <c r="JB1" s="2" t="s">
        <v>219</v>
      </c>
      <c r="JC1" s="10" t="s">
        <v>220</v>
      </c>
      <c r="JD1" s="2" t="s">
        <v>221</v>
      </c>
      <c r="JE1" s="5" t="s">
        <v>205</v>
      </c>
      <c r="JF1" s="2" t="s">
        <v>222</v>
      </c>
      <c r="JG1" s="5" t="s">
        <v>74</v>
      </c>
      <c r="JH1" s="11" t="s">
        <v>223</v>
      </c>
      <c r="JI1" s="2" t="s">
        <v>224</v>
      </c>
      <c r="JJ1" s="2" t="s">
        <v>225</v>
      </c>
      <c r="JK1" s="5" t="s">
        <v>226</v>
      </c>
      <c r="JL1" s="2" t="s">
        <v>227</v>
      </c>
      <c r="JM1" s="5" t="s">
        <v>228</v>
      </c>
      <c r="JN1" s="2" t="s">
        <v>229</v>
      </c>
      <c r="JO1" s="5" t="s">
        <v>230</v>
      </c>
      <c r="JP1" s="2" t="s">
        <v>231</v>
      </c>
      <c r="JQ1" s="5" t="s">
        <v>232</v>
      </c>
      <c r="JR1" s="5" t="s">
        <v>40</v>
      </c>
      <c r="JS1" s="2" t="s">
        <v>233</v>
      </c>
      <c r="JT1" s="2" t="s">
        <v>234</v>
      </c>
      <c r="JU1" s="2" t="s">
        <v>42</v>
      </c>
      <c r="JV1" s="2" t="s">
        <v>235</v>
      </c>
      <c r="JW1" s="2" t="s">
        <v>236</v>
      </c>
      <c r="JX1" s="10" t="s">
        <v>237</v>
      </c>
      <c r="JY1" s="2" t="s">
        <v>238</v>
      </c>
      <c r="JZ1" s="5" t="s">
        <v>205</v>
      </c>
      <c r="KA1" s="2" t="s">
        <v>239</v>
      </c>
      <c r="KB1" s="11" t="s">
        <v>240</v>
      </c>
      <c r="KC1" s="2" t="s">
        <v>241</v>
      </c>
      <c r="KD1" s="2" t="s">
        <v>242</v>
      </c>
      <c r="KE1" s="5" t="s">
        <v>243</v>
      </c>
      <c r="KF1" s="2" t="s">
        <v>244</v>
      </c>
      <c r="KG1" s="5" t="s">
        <v>245</v>
      </c>
      <c r="KH1" s="2" t="s">
        <v>246</v>
      </c>
      <c r="KI1" s="5" t="s">
        <v>247</v>
      </c>
      <c r="KJ1" s="1" t="s">
        <v>248</v>
      </c>
      <c r="KK1" s="1" t="s">
        <v>249</v>
      </c>
      <c r="KL1" s="2" t="s">
        <v>250</v>
      </c>
      <c r="KM1" s="2" t="s">
        <v>251</v>
      </c>
      <c r="KN1" s="2" t="s">
        <v>252</v>
      </c>
      <c r="KO1" s="2" t="s">
        <v>253</v>
      </c>
      <c r="KP1" s="2" t="s">
        <v>254</v>
      </c>
      <c r="KQ1" s="2" t="s">
        <v>255</v>
      </c>
      <c r="KR1" s="2" t="s">
        <v>166</v>
      </c>
      <c r="KS1" s="2" t="s">
        <v>167</v>
      </c>
      <c r="KT1" s="5" t="s">
        <v>168</v>
      </c>
      <c r="KU1" s="2" t="s">
        <v>169</v>
      </c>
      <c r="KV1" s="5" t="s">
        <v>170</v>
      </c>
      <c r="KW1" s="2" t="s">
        <v>256</v>
      </c>
      <c r="KX1" s="2" t="s">
        <v>172</v>
      </c>
      <c r="KY1" s="2" t="s">
        <v>257</v>
      </c>
      <c r="KZ1" s="13" t="s">
        <v>258</v>
      </c>
      <c r="LA1" s="4" t="s">
        <v>259</v>
      </c>
      <c r="LB1" s="4" t="s">
        <v>260</v>
      </c>
      <c r="LC1" s="4" t="s">
        <v>261</v>
      </c>
      <c r="LD1" s="4" t="s">
        <v>262</v>
      </c>
      <c r="LE1" s="4" t="s">
        <v>263</v>
      </c>
      <c r="LF1" s="4" t="s">
        <v>264</v>
      </c>
      <c r="LG1" s="4" t="s">
        <v>265</v>
      </c>
      <c r="LH1" s="4" t="s">
        <v>266</v>
      </c>
      <c r="LI1" s="4" t="s">
        <v>267</v>
      </c>
      <c r="LJ1" s="4" t="s">
        <v>268</v>
      </c>
      <c r="LK1" s="4" t="s">
        <v>269</v>
      </c>
      <c r="LL1" s="4" t="s">
        <v>270</v>
      </c>
      <c r="LM1" s="4" t="s">
        <v>271</v>
      </c>
      <c r="LN1" s="4" t="s">
        <v>272</v>
      </c>
      <c r="LO1" s="4" t="s">
        <v>273</v>
      </c>
      <c r="LP1" s="4" t="s">
        <v>274</v>
      </c>
      <c r="LQ1" s="4" t="s">
        <v>275</v>
      </c>
      <c r="LR1" s="4" t="s">
        <v>276</v>
      </c>
      <c r="LS1" s="4" t="s">
        <v>277</v>
      </c>
      <c r="LT1" s="4" t="s">
        <v>278</v>
      </c>
      <c r="LU1" s="4" t="s">
        <v>279</v>
      </c>
      <c r="LV1" s="4" t="s">
        <v>280</v>
      </c>
      <c r="LW1" s="4" t="s">
        <v>281</v>
      </c>
      <c r="LX1" s="4" t="s">
        <v>282</v>
      </c>
      <c r="LY1" s="4" t="s">
        <v>283</v>
      </c>
      <c r="LZ1" s="4" t="s">
        <v>284</v>
      </c>
      <c r="MA1" s="4" t="s">
        <v>285</v>
      </c>
      <c r="MB1" s="4" t="s">
        <v>273</v>
      </c>
      <c r="MC1" s="4" t="s">
        <v>275</v>
      </c>
      <c r="MD1" s="4" t="s">
        <v>286</v>
      </c>
      <c r="ME1" s="4" t="s">
        <v>287</v>
      </c>
      <c r="MF1" s="4" t="s">
        <v>288</v>
      </c>
      <c r="MG1" s="4" t="s">
        <v>24</v>
      </c>
      <c r="MH1" s="4" t="s">
        <v>289</v>
      </c>
      <c r="MI1" s="14" t="s">
        <v>290</v>
      </c>
    </row>
    <row r="2" spans="1:348" s="17" customFormat="1" ht="14.25" customHeight="1" x14ac:dyDescent="0.2">
      <c r="A2" s="150">
        <v>57059</v>
      </c>
      <c r="B2" s="151" t="s">
        <v>325</v>
      </c>
      <c r="C2" s="151"/>
      <c r="D2" s="151"/>
      <c r="E2" s="151"/>
      <c r="F2" s="151"/>
      <c r="G2" s="151" t="s">
        <v>325</v>
      </c>
      <c r="H2" s="151" t="s">
        <v>302</v>
      </c>
      <c r="I2" s="151">
        <v>12</v>
      </c>
      <c r="J2" s="151" t="s">
        <v>856</v>
      </c>
      <c r="K2" s="151">
        <v>0</v>
      </c>
      <c r="L2" s="150">
        <v>57059</v>
      </c>
      <c r="M2" s="151" t="s">
        <v>325</v>
      </c>
      <c r="N2" s="151" t="s">
        <v>420</v>
      </c>
      <c r="O2" s="153">
        <v>106085</v>
      </c>
      <c r="P2" s="151" t="s">
        <v>857</v>
      </c>
      <c r="Q2" s="151" t="s">
        <v>858</v>
      </c>
      <c r="R2" s="154" t="s">
        <v>859</v>
      </c>
      <c r="S2" s="167" t="s">
        <v>979</v>
      </c>
      <c r="T2" s="168"/>
      <c r="U2" s="167"/>
      <c r="V2" s="151" t="s">
        <v>325</v>
      </c>
      <c r="W2" s="151" t="s">
        <v>325</v>
      </c>
      <c r="X2" s="151" t="s">
        <v>325</v>
      </c>
      <c r="Y2" s="151" t="s">
        <v>325</v>
      </c>
      <c r="Z2" s="151"/>
      <c r="AA2" s="151" t="s">
        <v>332</v>
      </c>
      <c r="AB2" s="154" t="s">
        <v>860</v>
      </c>
      <c r="AC2" s="154" t="s">
        <v>861</v>
      </c>
      <c r="AD2" s="167">
        <v>10090467</v>
      </c>
      <c r="AE2" s="151">
        <v>36</v>
      </c>
      <c r="AF2" s="154" t="s">
        <v>865</v>
      </c>
      <c r="AG2" s="154" t="s">
        <v>866</v>
      </c>
      <c r="AH2" s="151" t="s">
        <v>867</v>
      </c>
      <c r="AI2" s="151" t="s">
        <v>325</v>
      </c>
      <c r="AJ2" s="157">
        <v>45778</v>
      </c>
      <c r="AK2" s="154" t="s">
        <v>869</v>
      </c>
      <c r="AL2" s="154" t="s">
        <v>870</v>
      </c>
      <c r="AM2" s="151"/>
      <c r="AN2" s="151" t="s">
        <v>338</v>
      </c>
      <c r="AO2" s="151" t="s">
        <v>872</v>
      </c>
      <c r="AP2" s="151" t="s">
        <v>340</v>
      </c>
      <c r="AQ2" s="151">
        <v>74084855</v>
      </c>
      <c r="AR2" s="151"/>
      <c r="AS2" s="151" t="s">
        <v>637</v>
      </c>
      <c r="AT2" s="151" t="s">
        <v>590</v>
      </c>
      <c r="AU2" s="151" t="s">
        <v>638</v>
      </c>
      <c r="AV2" s="151" t="s">
        <v>612</v>
      </c>
      <c r="AW2" s="151" t="s">
        <v>351</v>
      </c>
      <c r="AX2" s="151"/>
      <c r="AY2" s="151"/>
      <c r="AZ2" s="151"/>
      <c r="BA2" s="151"/>
      <c r="BB2" s="158">
        <v>1931000</v>
      </c>
      <c r="BC2" s="151">
        <v>0</v>
      </c>
      <c r="BD2" s="158">
        <v>407600</v>
      </c>
      <c r="BE2" s="151">
        <v>0</v>
      </c>
      <c r="BF2" s="151">
        <v>0</v>
      </c>
      <c r="BG2" s="158">
        <f>+BB2+BD2</f>
        <v>2338600</v>
      </c>
      <c r="BH2" s="151" t="s">
        <v>371</v>
      </c>
      <c r="BI2" s="154"/>
      <c r="BJ2" s="154" t="s">
        <v>876</v>
      </c>
      <c r="BK2" s="154" t="s">
        <v>876</v>
      </c>
      <c r="BL2" s="162">
        <v>8</v>
      </c>
      <c r="BM2" s="151">
        <v>0</v>
      </c>
      <c r="BN2" s="159">
        <v>154480</v>
      </c>
      <c r="BO2" s="162">
        <v>8</v>
      </c>
      <c r="BP2" s="160">
        <v>32608</v>
      </c>
      <c r="BQ2" s="161" t="s">
        <v>933</v>
      </c>
      <c r="BR2" s="162">
        <v>36716.019999999997</v>
      </c>
      <c r="BS2" s="162">
        <v>8</v>
      </c>
      <c r="BT2" s="163">
        <f>+BN2+BP2</f>
        <v>187088</v>
      </c>
      <c r="BU2" s="151">
        <v>10000</v>
      </c>
      <c r="BV2" s="151" t="s">
        <v>868</v>
      </c>
      <c r="BW2" s="160">
        <v>1000000</v>
      </c>
      <c r="BX2" s="151">
        <v>0</v>
      </c>
      <c r="BY2" s="151" t="s">
        <v>377</v>
      </c>
      <c r="BZ2" s="154" t="s">
        <v>878</v>
      </c>
      <c r="CA2" s="151" t="s">
        <v>949</v>
      </c>
      <c r="CB2" s="151" t="s">
        <v>399</v>
      </c>
      <c r="CC2" s="154" t="s">
        <v>879</v>
      </c>
      <c r="CD2" s="151">
        <v>11001</v>
      </c>
      <c r="CE2" s="151" t="s">
        <v>899</v>
      </c>
      <c r="CF2" s="154" t="s">
        <v>912</v>
      </c>
      <c r="CG2" s="151">
        <v>4</v>
      </c>
      <c r="CH2" s="151"/>
      <c r="CI2" s="151" t="s">
        <v>412</v>
      </c>
      <c r="CJ2" s="151" t="s">
        <v>445</v>
      </c>
      <c r="CK2" s="151"/>
      <c r="CL2" s="151">
        <v>3004187612</v>
      </c>
      <c r="CM2" s="151" t="s">
        <v>949</v>
      </c>
      <c r="CN2" s="151" t="s">
        <v>399</v>
      </c>
      <c r="CO2" s="151">
        <v>0</v>
      </c>
      <c r="CP2" s="151">
        <v>12</v>
      </c>
      <c r="CQ2" s="164">
        <v>45108</v>
      </c>
      <c r="CR2" s="164">
        <v>45838</v>
      </c>
      <c r="CS2" s="157" t="s">
        <v>920</v>
      </c>
      <c r="CT2" s="164">
        <v>45838</v>
      </c>
      <c r="CU2" s="165">
        <v>45778</v>
      </c>
      <c r="CV2" s="165">
        <v>45778</v>
      </c>
      <c r="CW2" s="151" t="s">
        <v>338</v>
      </c>
      <c r="CX2" s="151">
        <v>74186810</v>
      </c>
      <c r="CY2" s="151" t="s">
        <v>872</v>
      </c>
      <c r="CZ2" s="151" t="s">
        <v>466</v>
      </c>
      <c r="DA2" s="151"/>
      <c r="DB2" s="151" t="s">
        <v>569</v>
      </c>
      <c r="DC2" s="151" t="s">
        <v>687</v>
      </c>
      <c r="DD2" s="151" t="s">
        <v>603</v>
      </c>
      <c r="DE2" s="151" t="s">
        <v>612</v>
      </c>
      <c r="DF2" s="151" t="s">
        <v>477</v>
      </c>
      <c r="DG2" s="151">
        <v>11001</v>
      </c>
      <c r="DH2" s="151" t="s">
        <v>949</v>
      </c>
      <c r="DI2" s="151" t="s">
        <v>399</v>
      </c>
      <c r="DJ2" s="154" t="s">
        <v>879</v>
      </c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 t="s">
        <v>338</v>
      </c>
      <c r="FM2" s="151" t="s">
        <v>872</v>
      </c>
      <c r="FN2" s="151">
        <v>80137280</v>
      </c>
      <c r="FO2" s="151"/>
      <c r="FP2" s="151" t="s">
        <v>466</v>
      </c>
      <c r="FQ2" s="151" t="s">
        <v>581</v>
      </c>
      <c r="FR2" s="151" t="s">
        <v>814</v>
      </c>
      <c r="FS2" s="151" t="s">
        <v>783</v>
      </c>
      <c r="FT2" s="151" t="s">
        <v>795</v>
      </c>
      <c r="FU2" s="151" t="s">
        <v>512</v>
      </c>
      <c r="FV2" s="151"/>
      <c r="FW2" s="151"/>
      <c r="FX2" s="151"/>
      <c r="FY2" s="151"/>
      <c r="FZ2" s="151">
        <v>100</v>
      </c>
      <c r="GA2" s="151" t="s">
        <v>1073</v>
      </c>
      <c r="GB2" s="151"/>
      <c r="GC2" s="151">
        <v>3143634462</v>
      </c>
      <c r="GD2" s="151" t="s">
        <v>539</v>
      </c>
      <c r="GE2" s="151">
        <v>0</v>
      </c>
      <c r="GF2" s="151" t="s">
        <v>399</v>
      </c>
      <c r="GG2" s="154" t="s">
        <v>879</v>
      </c>
      <c r="GH2" s="151">
        <v>11001</v>
      </c>
      <c r="GI2" s="151" t="s">
        <v>557</v>
      </c>
      <c r="GJ2" s="151">
        <v>80137280</v>
      </c>
      <c r="GK2" s="154" t="s">
        <v>922</v>
      </c>
      <c r="GL2" s="151" t="s">
        <v>563</v>
      </c>
      <c r="GM2" s="154" t="s">
        <v>927</v>
      </c>
      <c r="GN2" s="151">
        <v>66133498631</v>
      </c>
      <c r="GO2" s="151">
        <v>10</v>
      </c>
      <c r="GP2" s="151" t="s">
        <v>929</v>
      </c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>
        <v>901128683</v>
      </c>
      <c r="KK2" s="151">
        <v>1</v>
      </c>
      <c r="KL2" s="151" t="s">
        <v>1015</v>
      </c>
      <c r="KM2" s="151"/>
      <c r="KN2" s="151" t="s">
        <v>1016</v>
      </c>
      <c r="KO2" s="151" t="s">
        <v>1062</v>
      </c>
      <c r="KP2" s="151">
        <v>3102403850</v>
      </c>
      <c r="KQ2" s="166" t="s">
        <v>837</v>
      </c>
      <c r="KR2" s="151" t="s">
        <v>1017</v>
      </c>
      <c r="KS2" s="151">
        <v>901128683</v>
      </c>
      <c r="KT2" s="151" t="s">
        <v>834</v>
      </c>
      <c r="KU2" s="154" t="s">
        <v>923</v>
      </c>
      <c r="KV2" s="151" t="s">
        <v>564</v>
      </c>
      <c r="KW2" s="151">
        <v>21003837215</v>
      </c>
      <c r="KX2" s="151">
        <v>10</v>
      </c>
      <c r="KY2" s="151" t="s">
        <v>835</v>
      </c>
      <c r="KZ2" s="151" t="s">
        <v>835</v>
      </c>
      <c r="LA2" s="151" t="s">
        <v>931</v>
      </c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59"/>
    </row>
    <row r="3" spans="1:348" s="17" customFormat="1" ht="14.25" customHeight="1" x14ac:dyDescent="0.2">
      <c r="A3" s="150">
        <v>57074</v>
      </c>
      <c r="B3" s="151" t="s">
        <v>1102</v>
      </c>
      <c r="C3" s="151"/>
      <c r="D3" s="151"/>
      <c r="E3" s="151"/>
      <c r="F3" s="151"/>
      <c r="G3" s="151" t="s">
        <v>325</v>
      </c>
      <c r="H3" s="151" t="s">
        <v>316</v>
      </c>
      <c r="I3" s="152">
        <v>27</v>
      </c>
      <c r="J3" s="151" t="s">
        <v>856</v>
      </c>
      <c r="K3" s="151">
        <v>0</v>
      </c>
      <c r="L3" s="150">
        <v>57074</v>
      </c>
      <c r="M3" s="151" t="s">
        <v>325</v>
      </c>
      <c r="N3" s="151" t="s">
        <v>420</v>
      </c>
      <c r="O3" s="153">
        <v>57074</v>
      </c>
      <c r="P3" s="151" t="s">
        <v>857</v>
      </c>
      <c r="Q3" s="151" t="s">
        <v>858</v>
      </c>
      <c r="R3" s="154" t="s">
        <v>859</v>
      </c>
      <c r="S3" s="155" t="s">
        <v>979</v>
      </c>
      <c r="T3" s="156"/>
      <c r="U3" s="155"/>
      <c r="V3" s="151" t="s">
        <v>325</v>
      </c>
      <c r="W3" s="151" t="s">
        <v>325</v>
      </c>
      <c r="X3" s="151" t="s">
        <v>325</v>
      </c>
      <c r="Y3" s="151" t="s">
        <v>842</v>
      </c>
      <c r="Z3" s="151"/>
      <c r="AA3" s="151" t="s">
        <v>332</v>
      </c>
      <c r="AB3" s="154" t="s">
        <v>860</v>
      </c>
      <c r="AC3" s="154" t="s">
        <v>861</v>
      </c>
      <c r="AD3" s="155">
        <v>10090482</v>
      </c>
      <c r="AE3" s="151">
        <v>36</v>
      </c>
      <c r="AF3" s="154" t="s">
        <v>865</v>
      </c>
      <c r="AG3" s="154" t="s">
        <v>866</v>
      </c>
      <c r="AH3" s="151" t="s">
        <v>867</v>
      </c>
      <c r="AI3" s="151" t="s">
        <v>325</v>
      </c>
      <c r="AJ3" s="157">
        <v>45778</v>
      </c>
      <c r="AK3" s="154" t="s">
        <v>869</v>
      </c>
      <c r="AL3" s="154" t="s">
        <v>870</v>
      </c>
      <c r="AM3" s="151"/>
      <c r="AN3" s="151" t="s">
        <v>338</v>
      </c>
      <c r="AO3" s="151" t="s">
        <v>872</v>
      </c>
      <c r="AP3" s="151" t="s">
        <v>340</v>
      </c>
      <c r="AQ3" s="151">
        <v>66982333</v>
      </c>
      <c r="AR3" s="151"/>
      <c r="AS3" s="151" t="s">
        <v>645</v>
      </c>
      <c r="AT3" s="151" t="s">
        <v>586</v>
      </c>
      <c r="AU3" s="151" t="s">
        <v>651</v>
      </c>
      <c r="AV3" s="151" t="s">
        <v>656</v>
      </c>
      <c r="AW3" s="151" t="s">
        <v>365</v>
      </c>
      <c r="AX3" s="151"/>
      <c r="AY3" s="151"/>
      <c r="AZ3" s="151"/>
      <c r="BA3" s="151"/>
      <c r="BB3" s="158">
        <v>1488000</v>
      </c>
      <c r="BC3" s="151"/>
      <c r="BD3" s="158">
        <v>440000</v>
      </c>
      <c r="BE3" s="151">
        <v>0</v>
      </c>
      <c r="BF3" s="151">
        <v>0</v>
      </c>
      <c r="BG3" s="158">
        <f>+BB3+BD3</f>
        <v>1928000</v>
      </c>
      <c r="BH3" s="151" t="s">
        <v>371</v>
      </c>
      <c r="BI3" s="154"/>
      <c r="BJ3" s="154" t="s">
        <v>876</v>
      </c>
      <c r="BK3" s="154" t="s">
        <v>876</v>
      </c>
      <c r="BL3" s="151">
        <v>10</v>
      </c>
      <c r="BM3" s="151">
        <v>0</v>
      </c>
      <c r="BN3" s="159">
        <v>148800</v>
      </c>
      <c r="BO3" s="151">
        <v>10</v>
      </c>
      <c r="BP3" s="160">
        <v>44000</v>
      </c>
      <c r="BQ3" s="161" t="s">
        <v>933</v>
      </c>
      <c r="BR3" s="162">
        <v>30269.599999999999</v>
      </c>
      <c r="BS3" s="151">
        <v>10</v>
      </c>
      <c r="BT3" s="163">
        <f>+BN3+BP3</f>
        <v>192800</v>
      </c>
      <c r="BU3" s="151">
        <v>10000</v>
      </c>
      <c r="BV3" s="151" t="s">
        <v>868</v>
      </c>
      <c r="BW3" s="160">
        <v>1000000</v>
      </c>
      <c r="BX3" s="151">
        <v>0</v>
      </c>
      <c r="BY3" s="151" t="s">
        <v>377</v>
      </c>
      <c r="BZ3" s="154" t="s">
        <v>878</v>
      </c>
      <c r="CA3" s="151" t="s">
        <v>968</v>
      </c>
      <c r="CB3" s="151" t="s">
        <v>399</v>
      </c>
      <c r="CC3" s="154" t="s">
        <v>879</v>
      </c>
      <c r="CD3" s="151">
        <v>11001</v>
      </c>
      <c r="CE3" s="151" t="s">
        <v>883</v>
      </c>
      <c r="CF3" s="154" t="s">
        <v>902</v>
      </c>
      <c r="CG3" s="151">
        <v>4</v>
      </c>
      <c r="CH3" s="151"/>
      <c r="CI3" s="151" t="s">
        <v>427</v>
      </c>
      <c r="CJ3" s="151" t="s">
        <v>458</v>
      </c>
      <c r="CK3" s="151"/>
      <c r="CL3" s="151">
        <v>3165228391</v>
      </c>
      <c r="CM3" s="151" t="s">
        <v>968</v>
      </c>
      <c r="CN3" s="151" t="s">
        <v>399</v>
      </c>
      <c r="CO3" s="151">
        <v>0</v>
      </c>
      <c r="CP3" s="151">
        <v>12</v>
      </c>
      <c r="CQ3" s="164">
        <v>45444</v>
      </c>
      <c r="CR3" s="164">
        <v>45808</v>
      </c>
      <c r="CS3" s="157" t="s">
        <v>920</v>
      </c>
      <c r="CT3" s="164">
        <v>45808</v>
      </c>
      <c r="CU3" s="165">
        <v>45778</v>
      </c>
      <c r="CV3" s="165">
        <v>45778</v>
      </c>
      <c r="CW3" s="151" t="s">
        <v>338</v>
      </c>
      <c r="CX3" s="151">
        <v>31323100</v>
      </c>
      <c r="CY3" s="151" t="s">
        <v>872</v>
      </c>
      <c r="CZ3" s="151" t="s">
        <v>466</v>
      </c>
      <c r="DA3" s="151"/>
      <c r="DB3" s="151" t="s">
        <v>735</v>
      </c>
      <c r="DC3" s="151" t="s">
        <v>647</v>
      </c>
      <c r="DD3" s="151" t="s">
        <v>744</v>
      </c>
      <c r="DE3" s="151" t="s">
        <v>747</v>
      </c>
      <c r="DF3" s="151" t="s">
        <v>489</v>
      </c>
      <c r="DG3" s="151">
        <v>11001</v>
      </c>
      <c r="DH3" s="151" t="s">
        <v>968</v>
      </c>
      <c r="DI3" s="151" t="s">
        <v>399</v>
      </c>
      <c r="DJ3" s="154" t="s">
        <v>879</v>
      </c>
      <c r="DK3" s="151">
        <v>3225315768</v>
      </c>
      <c r="DL3" s="151"/>
      <c r="DM3" s="166" t="s">
        <v>969</v>
      </c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 t="s">
        <v>338</v>
      </c>
      <c r="FM3" s="151" t="s">
        <v>872</v>
      </c>
      <c r="FN3" s="151">
        <v>23258061</v>
      </c>
      <c r="FO3" s="151"/>
      <c r="FP3" s="151" t="s">
        <v>466</v>
      </c>
      <c r="FQ3" s="151" t="s">
        <v>806</v>
      </c>
      <c r="FR3" s="151"/>
      <c r="FS3" s="151" t="s">
        <v>786</v>
      </c>
      <c r="FT3" s="151" t="s">
        <v>750</v>
      </c>
      <c r="FU3" s="151" t="s">
        <v>516</v>
      </c>
      <c r="FV3" s="151"/>
      <c r="FW3" s="151"/>
      <c r="FX3" s="151"/>
      <c r="FY3" s="151"/>
      <c r="FZ3" s="151">
        <v>100</v>
      </c>
      <c r="GA3" s="151" t="s">
        <v>1077</v>
      </c>
      <c r="GB3" s="151"/>
      <c r="GC3" s="151">
        <v>3108685948</v>
      </c>
      <c r="GD3" s="166" t="s">
        <v>543</v>
      </c>
      <c r="GE3" s="151">
        <v>0</v>
      </c>
      <c r="GF3" s="151" t="s">
        <v>399</v>
      </c>
      <c r="GG3" s="154" t="s">
        <v>879</v>
      </c>
      <c r="GH3" s="151">
        <v>11001</v>
      </c>
      <c r="GI3" s="151" t="s">
        <v>516</v>
      </c>
      <c r="GJ3" s="151">
        <v>23258061</v>
      </c>
      <c r="GK3" s="154" t="s">
        <v>922</v>
      </c>
      <c r="GL3" s="151" t="s">
        <v>924</v>
      </c>
      <c r="GM3" s="154" t="s">
        <v>927</v>
      </c>
      <c r="GN3" s="151">
        <v>4292056219</v>
      </c>
      <c r="GO3" s="151">
        <v>10</v>
      </c>
      <c r="GP3" s="151" t="s">
        <v>929</v>
      </c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>
        <v>800079599</v>
      </c>
      <c r="KK3" s="151">
        <v>1</v>
      </c>
      <c r="KL3" s="151" t="s">
        <v>1038</v>
      </c>
      <c r="KM3" s="151"/>
      <c r="KN3" s="151" t="s">
        <v>1039</v>
      </c>
      <c r="KO3" s="151" t="s">
        <v>1061</v>
      </c>
      <c r="KP3" s="151"/>
      <c r="KQ3" s="166" t="s">
        <v>854</v>
      </c>
      <c r="KR3" s="151" t="s">
        <v>1040</v>
      </c>
      <c r="KS3" s="151">
        <v>800079599</v>
      </c>
      <c r="KT3" s="151" t="s">
        <v>834</v>
      </c>
      <c r="KU3" s="171" t="s">
        <v>923</v>
      </c>
      <c r="KV3" s="151" t="s">
        <v>840</v>
      </c>
      <c r="KW3" s="151">
        <v>24129690324</v>
      </c>
      <c r="KX3" s="151">
        <v>10</v>
      </c>
      <c r="KY3" s="151" t="s">
        <v>835</v>
      </c>
      <c r="KZ3" s="151" t="s">
        <v>835</v>
      </c>
      <c r="LA3" s="151" t="s">
        <v>931</v>
      </c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28"/>
    </row>
    <row r="4" spans="1:348" s="17" customFormat="1" ht="14.25" customHeight="1" x14ac:dyDescent="0.2">
      <c r="A4" s="77">
        <v>57048</v>
      </c>
      <c r="B4" s="59" t="s">
        <v>325</v>
      </c>
      <c r="C4" s="59"/>
      <c r="D4" s="59"/>
      <c r="E4" s="59"/>
      <c r="F4" s="59"/>
      <c r="G4" s="59"/>
      <c r="H4" s="59" t="s">
        <v>291</v>
      </c>
      <c r="I4" s="59">
        <v>1</v>
      </c>
      <c r="J4" s="59" t="s">
        <v>856</v>
      </c>
      <c r="K4" s="59">
        <v>0</v>
      </c>
      <c r="L4" s="77">
        <v>57048</v>
      </c>
      <c r="M4" s="59" t="s">
        <v>932</v>
      </c>
      <c r="N4" s="59" t="s">
        <v>420</v>
      </c>
      <c r="O4" s="102">
        <v>57048</v>
      </c>
      <c r="P4" s="59" t="s">
        <v>857</v>
      </c>
      <c r="Q4" s="59" t="s">
        <v>858</v>
      </c>
      <c r="R4" s="17" t="s">
        <v>859</v>
      </c>
      <c r="S4" s="91" t="s">
        <v>979</v>
      </c>
      <c r="T4" s="91"/>
      <c r="U4" s="91"/>
      <c r="V4" s="59" t="s">
        <v>325</v>
      </c>
      <c r="W4" s="59" t="s">
        <v>325</v>
      </c>
      <c r="X4" s="59" t="s">
        <v>325</v>
      </c>
      <c r="Y4" s="59" t="s">
        <v>842</v>
      </c>
      <c r="Z4" s="59"/>
      <c r="AA4" s="59" t="s">
        <v>331</v>
      </c>
      <c r="AB4" s="17" t="s">
        <v>860</v>
      </c>
      <c r="AC4" s="17" t="s">
        <v>861</v>
      </c>
      <c r="AD4" s="91">
        <v>10090456</v>
      </c>
      <c r="AE4" s="59">
        <v>36</v>
      </c>
      <c r="AF4" s="17" t="s">
        <v>864</v>
      </c>
      <c r="AG4" s="17" t="s">
        <v>866</v>
      </c>
      <c r="AH4" s="59" t="s">
        <v>867</v>
      </c>
      <c r="AI4" s="59" t="s">
        <v>325</v>
      </c>
      <c r="AJ4" s="80">
        <v>45778</v>
      </c>
      <c r="AK4" s="17" t="s">
        <v>869</v>
      </c>
      <c r="AL4" s="17" t="s">
        <v>870</v>
      </c>
      <c r="AM4" s="59"/>
      <c r="AN4" s="59" t="s">
        <v>337</v>
      </c>
      <c r="AO4" s="59" t="s">
        <v>871</v>
      </c>
      <c r="AP4" s="59" t="s">
        <v>340</v>
      </c>
      <c r="AQ4" s="59">
        <v>830142885</v>
      </c>
      <c r="AR4" s="59" t="s">
        <v>1109</v>
      </c>
      <c r="AS4" s="59" t="s">
        <v>1108</v>
      </c>
      <c r="AT4" s="59"/>
      <c r="AU4" s="59"/>
      <c r="AV4" s="59"/>
      <c r="AW4" s="59" t="s">
        <v>341</v>
      </c>
      <c r="AX4" s="59" t="s">
        <v>341</v>
      </c>
      <c r="AY4" s="59" t="s">
        <v>873</v>
      </c>
      <c r="AZ4" s="59" t="s">
        <v>338</v>
      </c>
      <c r="BA4" s="59">
        <v>79602976</v>
      </c>
      <c r="BB4" s="81">
        <v>2998000</v>
      </c>
      <c r="BC4" s="59">
        <v>0</v>
      </c>
      <c r="BD4" s="81">
        <v>0</v>
      </c>
      <c r="BE4" s="59">
        <v>104930</v>
      </c>
      <c r="BF4" s="59">
        <v>0</v>
      </c>
      <c r="BG4" s="81">
        <f>+BB4+BD4</f>
        <v>2998000</v>
      </c>
      <c r="BH4" s="59" t="s">
        <v>371</v>
      </c>
      <c r="BI4" s="17" t="s">
        <v>325</v>
      </c>
      <c r="BJ4" s="17" t="s">
        <v>876</v>
      </c>
      <c r="BK4" s="17" t="s">
        <v>876</v>
      </c>
      <c r="BL4" s="85">
        <v>8</v>
      </c>
      <c r="BM4" s="59">
        <v>0</v>
      </c>
      <c r="BN4" s="82">
        <v>239840</v>
      </c>
      <c r="BO4" s="85">
        <v>8</v>
      </c>
      <c r="BP4" s="83">
        <v>0</v>
      </c>
      <c r="BQ4" s="84" t="s">
        <v>933</v>
      </c>
      <c r="BR4" s="85">
        <v>47068.6</v>
      </c>
      <c r="BS4" s="85">
        <v>8</v>
      </c>
      <c r="BT4" s="86">
        <f>+BN4+BP4</f>
        <v>239840</v>
      </c>
      <c r="BU4" s="59">
        <v>10000</v>
      </c>
      <c r="BV4" s="59" t="s">
        <v>868</v>
      </c>
      <c r="BW4" s="83">
        <v>1000000</v>
      </c>
      <c r="BX4" s="59">
        <v>0</v>
      </c>
      <c r="BY4" s="59" t="s">
        <v>376</v>
      </c>
      <c r="BZ4" s="17" t="s">
        <v>877</v>
      </c>
      <c r="CA4" s="59" t="s">
        <v>378</v>
      </c>
      <c r="CB4" s="59" t="s">
        <v>399</v>
      </c>
      <c r="CC4" s="17" t="s">
        <v>879</v>
      </c>
      <c r="CD4" s="59">
        <v>11001</v>
      </c>
      <c r="CE4" s="59" t="s">
        <v>900</v>
      </c>
      <c r="CF4" s="17" t="s">
        <v>915</v>
      </c>
      <c r="CG4" s="59">
        <v>4</v>
      </c>
      <c r="CH4" s="59"/>
      <c r="CI4" s="59" t="s">
        <v>401</v>
      </c>
      <c r="CJ4" s="59" t="s">
        <v>434</v>
      </c>
      <c r="CK4" s="59"/>
      <c r="CL4" s="59">
        <v>3176370415</v>
      </c>
      <c r="CM4" s="59" t="s">
        <v>378</v>
      </c>
      <c r="CN4" s="59" t="s">
        <v>399</v>
      </c>
      <c r="CO4" s="59">
        <v>1</v>
      </c>
      <c r="CP4" s="59">
        <v>12</v>
      </c>
      <c r="CQ4" s="87">
        <v>40148</v>
      </c>
      <c r="CR4" s="87">
        <v>45991</v>
      </c>
      <c r="CS4" s="80" t="s">
        <v>920</v>
      </c>
      <c r="CT4" s="87">
        <v>45991</v>
      </c>
      <c r="CU4" s="88">
        <v>45778</v>
      </c>
      <c r="CV4" s="88">
        <v>45778</v>
      </c>
      <c r="CW4" s="59" t="s">
        <v>338</v>
      </c>
      <c r="CX4" s="59">
        <v>20272971</v>
      </c>
      <c r="CY4" s="59" t="s">
        <v>872</v>
      </c>
      <c r="CZ4" s="59" t="s">
        <v>466</v>
      </c>
      <c r="DA4" s="59"/>
      <c r="DB4" s="59" t="s">
        <v>695</v>
      </c>
      <c r="DC4" s="59" t="s">
        <v>706</v>
      </c>
      <c r="DD4" s="59" t="s">
        <v>678</v>
      </c>
      <c r="DE4" s="59" t="s">
        <v>694</v>
      </c>
      <c r="DF4" s="59" t="s">
        <v>468</v>
      </c>
      <c r="DG4" s="59">
        <v>11001</v>
      </c>
      <c r="DH4" s="59" t="s">
        <v>378</v>
      </c>
      <c r="DI4" s="59" t="s">
        <v>399</v>
      </c>
      <c r="DJ4" s="17" t="s">
        <v>879</v>
      </c>
      <c r="DK4" s="59"/>
      <c r="DL4" s="59"/>
      <c r="DM4" s="59"/>
      <c r="DN4" s="59" t="s">
        <v>338</v>
      </c>
      <c r="DO4" s="59" t="s">
        <v>872</v>
      </c>
      <c r="DP4" s="59" t="s">
        <v>340</v>
      </c>
      <c r="DQ4" s="59">
        <v>79602976</v>
      </c>
      <c r="DR4" s="59"/>
      <c r="DS4" s="59" t="s">
        <v>755</v>
      </c>
      <c r="DT4" s="59" t="s">
        <v>756</v>
      </c>
      <c r="DU4" s="59" t="s">
        <v>757</v>
      </c>
      <c r="DV4" s="59" t="s">
        <v>758</v>
      </c>
      <c r="DW4" s="59" t="s">
        <v>496</v>
      </c>
      <c r="DX4" s="59"/>
      <c r="DY4" s="59"/>
      <c r="DZ4" s="59"/>
      <c r="EA4" s="59"/>
      <c r="EB4" s="59" t="s">
        <v>378</v>
      </c>
      <c r="EC4" s="59" t="s">
        <v>399</v>
      </c>
      <c r="ED4" s="59" t="s">
        <v>879</v>
      </c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 t="s">
        <v>338</v>
      </c>
      <c r="FM4" s="59" t="s">
        <v>872</v>
      </c>
      <c r="FN4" s="59">
        <v>52263784</v>
      </c>
      <c r="FO4" s="59"/>
      <c r="FP4" s="59" t="s">
        <v>466</v>
      </c>
      <c r="FQ4" s="59" t="s">
        <v>777</v>
      </c>
      <c r="FR4" s="59"/>
      <c r="FS4" s="59" t="s">
        <v>778</v>
      </c>
      <c r="FT4" s="59" t="s">
        <v>788</v>
      </c>
      <c r="FU4" s="59" t="s">
        <v>1063</v>
      </c>
      <c r="FV4" s="59"/>
      <c r="FW4" s="59"/>
      <c r="FX4" s="59"/>
      <c r="FY4" s="59"/>
      <c r="FZ4" s="59">
        <v>100</v>
      </c>
      <c r="GA4" s="59" t="s">
        <v>1064</v>
      </c>
      <c r="GB4" s="59"/>
      <c r="GC4" s="59" t="s">
        <v>529</v>
      </c>
      <c r="GD4" s="59" t="s">
        <v>530</v>
      </c>
      <c r="GE4" s="59">
        <v>0</v>
      </c>
      <c r="GF4" s="59" t="s">
        <v>1086</v>
      </c>
      <c r="GG4" s="17" t="s">
        <v>879</v>
      </c>
      <c r="GH4" s="59">
        <v>11001</v>
      </c>
      <c r="GI4" s="59" t="s">
        <v>553</v>
      </c>
      <c r="GJ4" s="59">
        <v>52263784</v>
      </c>
      <c r="GK4" s="17" t="s">
        <v>922</v>
      </c>
      <c r="GL4" s="59" t="s">
        <v>925</v>
      </c>
      <c r="GM4" s="17" t="s">
        <v>927</v>
      </c>
      <c r="GN4" s="85">
        <v>450800127331</v>
      </c>
      <c r="GO4" s="59">
        <v>10</v>
      </c>
      <c r="GP4" s="59" t="s">
        <v>929</v>
      </c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59"/>
      <c r="JQ4" s="59"/>
      <c r="JR4" s="59"/>
      <c r="JS4" s="59"/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V4" s="59"/>
      <c r="KW4" s="59"/>
      <c r="KX4" s="59"/>
      <c r="KY4" s="59" t="s">
        <v>932</v>
      </c>
      <c r="KZ4" s="59" t="s">
        <v>932</v>
      </c>
      <c r="LA4" s="59">
        <v>-1</v>
      </c>
      <c r="LB4" s="59"/>
      <c r="LC4" s="59"/>
      <c r="LD4" s="59"/>
      <c r="LE4" s="59"/>
      <c r="LF4" s="59"/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59"/>
      <c r="LR4" s="59"/>
      <c r="LS4" s="59"/>
      <c r="LT4" s="59"/>
      <c r="LU4" s="59"/>
      <c r="LV4" s="59"/>
      <c r="LW4" s="59"/>
      <c r="LX4" s="59"/>
      <c r="LY4" s="59"/>
      <c r="LZ4" s="59"/>
      <c r="MA4" s="59"/>
      <c r="MB4" s="59"/>
      <c r="MC4" s="59"/>
      <c r="MD4" s="59"/>
      <c r="ME4" s="59"/>
      <c r="MF4" s="59"/>
      <c r="MG4" s="59"/>
      <c r="MH4" s="59"/>
      <c r="MI4" s="59"/>
      <c r="MJ4" s="59"/>
    </row>
    <row r="5" spans="1:348" s="17" customFormat="1" ht="14.25" customHeight="1" x14ac:dyDescent="0.2">
      <c r="A5" s="77">
        <v>57049</v>
      </c>
      <c r="B5" s="59" t="s">
        <v>1100</v>
      </c>
      <c r="C5" s="59"/>
      <c r="D5" s="59"/>
      <c r="E5" s="59"/>
      <c r="F5" s="59"/>
      <c r="G5" s="59" t="s">
        <v>323</v>
      </c>
      <c r="H5" s="59" t="s">
        <v>292</v>
      </c>
      <c r="I5" s="59">
        <v>2</v>
      </c>
      <c r="J5" s="59" t="s">
        <v>856</v>
      </c>
      <c r="K5" s="59">
        <v>0</v>
      </c>
      <c r="L5" s="77">
        <v>57049</v>
      </c>
      <c r="M5" s="59" t="s">
        <v>932</v>
      </c>
      <c r="N5" s="59" t="s">
        <v>420</v>
      </c>
      <c r="O5" s="102">
        <v>106080</v>
      </c>
      <c r="P5" s="59" t="s">
        <v>857</v>
      </c>
      <c r="Q5" s="59" t="s">
        <v>858</v>
      </c>
      <c r="R5" s="17" t="s">
        <v>859</v>
      </c>
      <c r="S5" s="89" t="s">
        <v>979</v>
      </c>
      <c r="T5" s="89"/>
      <c r="U5" s="89"/>
      <c r="V5" s="59" t="s">
        <v>325</v>
      </c>
      <c r="W5" s="59" t="s">
        <v>325</v>
      </c>
      <c r="X5" s="59" t="s">
        <v>325</v>
      </c>
      <c r="Y5" s="59" t="s">
        <v>932</v>
      </c>
      <c r="Z5" s="59"/>
      <c r="AA5" s="59" t="s">
        <v>331</v>
      </c>
      <c r="AB5" s="17" t="s">
        <v>860</v>
      </c>
      <c r="AC5" s="17" t="s">
        <v>861</v>
      </c>
      <c r="AD5" s="89">
        <v>10090457</v>
      </c>
      <c r="AE5" s="59">
        <v>36</v>
      </c>
      <c r="AF5" s="17" t="s">
        <v>864</v>
      </c>
      <c r="AG5" s="17" t="s">
        <v>866</v>
      </c>
      <c r="AH5" s="59" t="s">
        <v>867</v>
      </c>
      <c r="AI5" s="59" t="s">
        <v>325</v>
      </c>
      <c r="AJ5" s="80">
        <v>45778</v>
      </c>
      <c r="AK5" s="17" t="s">
        <v>869</v>
      </c>
      <c r="AL5" s="17" t="s">
        <v>870</v>
      </c>
      <c r="AM5" s="59"/>
      <c r="AN5" s="59" t="s">
        <v>338</v>
      </c>
      <c r="AO5" s="59" t="s">
        <v>872</v>
      </c>
      <c r="AP5" s="59" t="s">
        <v>340</v>
      </c>
      <c r="AQ5" s="59">
        <v>1019067709</v>
      </c>
      <c r="AR5" s="59"/>
      <c r="AS5" s="59" t="s">
        <v>568</v>
      </c>
      <c r="AT5" s="59" t="s">
        <v>583</v>
      </c>
      <c r="AU5" s="59" t="s">
        <v>597</v>
      </c>
      <c r="AV5" s="59" t="s">
        <v>607</v>
      </c>
      <c r="AW5" s="59" t="s">
        <v>342</v>
      </c>
      <c r="AX5" s="59"/>
      <c r="AY5" s="59"/>
      <c r="AZ5" s="59"/>
      <c r="BA5" s="59"/>
      <c r="BB5" s="81">
        <v>1646000</v>
      </c>
      <c r="BC5" s="59">
        <v>0</v>
      </c>
      <c r="BD5" s="81">
        <v>0</v>
      </c>
      <c r="BE5" s="59">
        <v>0</v>
      </c>
      <c r="BF5" s="59">
        <v>0</v>
      </c>
      <c r="BG5" s="81">
        <f>+BB5+BD5</f>
        <v>1646000</v>
      </c>
      <c r="BH5" s="59" t="s">
        <v>371</v>
      </c>
      <c r="BI5" s="17" t="s">
        <v>1107</v>
      </c>
      <c r="BJ5" s="17" t="s">
        <v>876</v>
      </c>
      <c r="BK5" s="17" t="s">
        <v>876</v>
      </c>
      <c r="BL5" s="59">
        <v>10</v>
      </c>
      <c r="BM5" s="59">
        <v>0</v>
      </c>
      <c r="BN5" s="82">
        <v>164000</v>
      </c>
      <c r="BO5" s="59">
        <v>10</v>
      </c>
      <c r="BP5" s="83">
        <v>0</v>
      </c>
      <c r="BQ5" s="84" t="s">
        <v>933</v>
      </c>
      <c r="BR5" s="85">
        <v>25842.199999999997</v>
      </c>
      <c r="BS5" s="59">
        <v>10</v>
      </c>
      <c r="BT5" s="86">
        <f>+BN5+BP5</f>
        <v>164000</v>
      </c>
      <c r="BU5" s="59">
        <v>10000</v>
      </c>
      <c r="BV5" s="59" t="s">
        <v>868</v>
      </c>
      <c r="BW5" s="83">
        <v>1000000</v>
      </c>
      <c r="BX5" s="59">
        <v>0</v>
      </c>
      <c r="BY5" s="59" t="s">
        <v>377</v>
      </c>
      <c r="BZ5" s="17" t="s">
        <v>878</v>
      </c>
      <c r="CA5" s="59" t="s">
        <v>379</v>
      </c>
      <c r="CB5" s="59" t="s">
        <v>399</v>
      </c>
      <c r="CC5" s="17" t="s">
        <v>879</v>
      </c>
      <c r="CD5" s="59">
        <v>11001</v>
      </c>
      <c r="CE5" s="59" t="s">
        <v>883</v>
      </c>
      <c r="CF5" s="17" t="s">
        <v>902</v>
      </c>
      <c r="CG5" s="59">
        <v>4</v>
      </c>
      <c r="CH5" s="59"/>
      <c r="CI5" s="59" t="s">
        <v>402</v>
      </c>
      <c r="CJ5" s="59" t="s">
        <v>435</v>
      </c>
      <c r="CK5" s="59"/>
      <c r="CL5" s="59">
        <v>3209820701</v>
      </c>
      <c r="CM5" s="59" t="s">
        <v>934</v>
      </c>
      <c r="CN5" s="59" t="s">
        <v>935</v>
      </c>
      <c r="CO5" s="59">
        <v>0</v>
      </c>
      <c r="CP5" s="59">
        <v>12</v>
      </c>
      <c r="CQ5" s="87">
        <v>44256</v>
      </c>
      <c r="CR5" s="87">
        <v>46081</v>
      </c>
      <c r="CS5" s="80" t="s">
        <v>920</v>
      </c>
      <c r="CT5" s="87">
        <v>46081</v>
      </c>
      <c r="CU5" s="88">
        <v>45778</v>
      </c>
      <c r="CV5" s="88">
        <v>45778</v>
      </c>
      <c r="CW5" s="59" t="s">
        <v>338</v>
      </c>
      <c r="CX5" s="59">
        <v>63354283</v>
      </c>
      <c r="CY5" s="59" t="s">
        <v>872</v>
      </c>
      <c r="CZ5" s="59" t="s">
        <v>466</v>
      </c>
      <c r="DA5" s="59"/>
      <c r="DB5" s="59" t="s">
        <v>679</v>
      </c>
      <c r="DC5" s="59"/>
      <c r="DD5" s="59" t="s">
        <v>707</v>
      </c>
      <c r="DE5" s="59" t="s">
        <v>615</v>
      </c>
      <c r="DF5" s="59" t="s">
        <v>469</v>
      </c>
      <c r="DG5" s="59">
        <v>11001</v>
      </c>
      <c r="DH5" s="59" t="s">
        <v>379</v>
      </c>
      <c r="DI5" s="59" t="s">
        <v>399</v>
      </c>
      <c r="DJ5" s="17" t="s">
        <v>879</v>
      </c>
      <c r="DK5" s="59"/>
      <c r="DL5" s="59"/>
      <c r="DM5" s="59"/>
      <c r="DN5" s="59"/>
      <c r="DO5" s="59"/>
      <c r="DP5" s="59"/>
      <c r="DQ5" s="59"/>
      <c r="DR5" s="16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 t="s">
        <v>338</v>
      </c>
      <c r="FM5" s="59" t="s">
        <v>872</v>
      </c>
      <c r="FN5" s="59">
        <v>80422289</v>
      </c>
      <c r="FO5" s="59"/>
      <c r="FP5" s="59" t="s">
        <v>466</v>
      </c>
      <c r="FQ5" s="59" t="s">
        <v>798</v>
      </c>
      <c r="FR5" s="59"/>
      <c r="FS5" s="59" t="s">
        <v>779</v>
      </c>
      <c r="FT5" s="59" t="s">
        <v>789</v>
      </c>
      <c r="FU5" s="59" t="s">
        <v>504</v>
      </c>
      <c r="FV5" s="59"/>
      <c r="FW5" s="59"/>
      <c r="FX5" s="59"/>
      <c r="FY5" s="59"/>
      <c r="FZ5" s="59">
        <v>50</v>
      </c>
      <c r="GA5" s="59" t="s">
        <v>1065</v>
      </c>
      <c r="GB5" s="59"/>
      <c r="GC5" s="59">
        <v>34647533344</v>
      </c>
      <c r="GD5" s="59" t="s">
        <v>531</v>
      </c>
      <c r="GE5" s="59">
        <v>0</v>
      </c>
      <c r="GF5" s="59" t="s">
        <v>1087</v>
      </c>
      <c r="GG5" s="17" t="s">
        <v>879</v>
      </c>
      <c r="GH5" s="59">
        <v>11001</v>
      </c>
      <c r="GI5" s="59" t="s">
        <v>504</v>
      </c>
      <c r="GJ5" s="59">
        <v>80422289</v>
      </c>
      <c r="GK5" s="17" t="s">
        <v>922</v>
      </c>
      <c r="GL5" s="59" t="s">
        <v>925</v>
      </c>
      <c r="GM5" s="17" t="s">
        <v>927</v>
      </c>
      <c r="GN5" s="85">
        <v>488406750163</v>
      </c>
      <c r="GO5" s="59">
        <v>10</v>
      </c>
      <c r="GP5" s="59" t="s">
        <v>929</v>
      </c>
      <c r="GQ5" s="59" t="s">
        <v>646</v>
      </c>
      <c r="GR5" s="59" t="s">
        <v>701</v>
      </c>
      <c r="GS5" s="59" t="s">
        <v>779</v>
      </c>
      <c r="GT5" s="59" t="s">
        <v>789</v>
      </c>
      <c r="GU5" s="59" t="s">
        <v>565</v>
      </c>
      <c r="GV5" s="59" t="s">
        <v>338</v>
      </c>
      <c r="GW5" s="59" t="s">
        <v>872</v>
      </c>
      <c r="GX5" s="59" t="s">
        <v>340</v>
      </c>
      <c r="GY5" s="59">
        <v>79417452</v>
      </c>
      <c r="GZ5" s="59"/>
      <c r="HA5" s="59">
        <v>50</v>
      </c>
      <c r="HB5" s="59" t="s">
        <v>936</v>
      </c>
      <c r="HC5" s="59">
        <v>3156112465</v>
      </c>
      <c r="HD5" s="59" t="s">
        <v>566</v>
      </c>
      <c r="HE5" s="59">
        <v>0</v>
      </c>
      <c r="HF5" s="59" t="s">
        <v>399</v>
      </c>
      <c r="HG5" s="59" t="s">
        <v>879</v>
      </c>
      <c r="HH5" s="59">
        <v>11001</v>
      </c>
      <c r="HI5" s="59" t="s">
        <v>567</v>
      </c>
      <c r="HJ5" s="59">
        <v>79417452</v>
      </c>
      <c r="HK5" s="59" t="s">
        <v>922</v>
      </c>
      <c r="HL5" s="59" t="s">
        <v>930</v>
      </c>
      <c r="HM5" s="59" t="s">
        <v>927</v>
      </c>
      <c r="HN5" s="59">
        <v>73287633</v>
      </c>
      <c r="HO5" s="59">
        <v>10</v>
      </c>
      <c r="HP5" s="59" t="s">
        <v>929</v>
      </c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59"/>
      <c r="IY5" s="59"/>
      <c r="IZ5" s="59"/>
      <c r="JA5" s="59"/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>
        <v>35333151</v>
      </c>
      <c r="KK5" s="59"/>
      <c r="KL5" s="59" t="s">
        <v>1103</v>
      </c>
      <c r="KM5" s="59"/>
      <c r="KN5" s="59" t="s">
        <v>379</v>
      </c>
      <c r="KO5" s="59"/>
      <c r="KP5" s="59">
        <v>3102403850</v>
      </c>
      <c r="KQ5" s="76" t="s">
        <v>975</v>
      </c>
      <c r="KR5" s="59" t="s">
        <v>1103</v>
      </c>
      <c r="KS5" s="59">
        <v>35333151</v>
      </c>
      <c r="KT5" s="59" t="s">
        <v>834</v>
      </c>
      <c r="KU5" s="17" t="s">
        <v>1104</v>
      </c>
      <c r="KV5" s="59" t="s">
        <v>840</v>
      </c>
      <c r="KW5" s="59">
        <v>4312045796</v>
      </c>
      <c r="KX5" s="59">
        <v>5</v>
      </c>
      <c r="KY5" s="59" t="s">
        <v>835</v>
      </c>
      <c r="KZ5" s="59" t="s">
        <v>932</v>
      </c>
      <c r="LA5" s="59" t="s">
        <v>931</v>
      </c>
      <c r="LB5" s="59"/>
      <c r="LC5" s="59"/>
      <c r="LD5" s="59"/>
      <c r="LE5" s="59"/>
      <c r="LF5" s="59"/>
      <c r="LG5" s="59"/>
      <c r="LH5" s="59"/>
      <c r="LI5" s="59"/>
      <c r="LJ5" s="59"/>
      <c r="LK5" s="59"/>
      <c r="LL5" s="59"/>
      <c r="LM5" s="59"/>
      <c r="LN5" s="59"/>
      <c r="LO5" s="59"/>
      <c r="LP5" s="59"/>
      <c r="LQ5" s="59"/>
      <c r="LR5" s="59"/>
      <c r="LS5" s="59"/>
      <c r="LT5" s="59"/>
      <c r="LU5" s="59"/>
      <c r="LV5" s="59"/>
      <c r="LW5" s="59"/>
      <c r="LX5" s="59"/>
      <c r="LY5" s="59"/>
      <c r="LZ5" s="59"/>
      <c r="MA5" s="59"/>
      <c r="MB5" s="59"/>
      <c r="MC5" s="59"/>
      <c r="MD5" s="59"/>
      <c r="ME5" s="59"/>
      <c r="MF5" s="59"/>
      <c r="MG5" s="59"/>
      <c r="MH5" s="59"/>
      <c r="MI5" s="59"/>
      <c r="MJ5" s="59"/>
    </row>
    <row r="6" spans="1:348" s="17" customFormat="1" ht="14.25" customHeight="1" x14ac:dyDescent="0.2">
      <c r="A6" s="77">
        <v>57052</v>
      </c>
      <c r="B6" s="59" t="s">
        <v>325</v>
      </c>
      <c r="C6" s="59"/>
      <c r="D6" s="59"/>
      <c r="E6" s="59"/>
      <c r="F6" s="59"/>
      <c r="G6" s="59" t="s">
        <v>946</v>
      </c>
      <c r="H6" s="59" t="s">
        <v>295</v>
      </c>
      <c r="I6" s="59">
        <v>5</v>
      </c>
      <c r="J6" s="59" t="s">
        <v>856</v>
      </c>
      <c r="K6" s="59">
        <v>0</v>
      </c>
      <c r="L6" s="77">
        <v>57052</v>
      </c>
      <c r="M6" s="59" t="s">
        <v>842</v>
      </c>
      <c r="N6" s="59" t="s">
        <v>420</v>
      </c>
      <c r="O6" s="102">
        <v>57052</v>
      </c>
      <c r="P6" s="59" t="s">
        <v>857</v>
      </c>
      <c r="Q6" s="59" t="s">
        <v>858</v>
      </c>
      <c r="R6" s="17" t="s">
        <v>859</v>
      </c>
      <c r="S6" s="91" t="s">
        <v>979</v>
      </c>
      <c r="T6" s="91"/>
      <c r="U6" s="91"/>
      <c r="V6" s="59" t="s">
        <v>325</v>
      </c>
      <c r="W6" s="59" t="s">
        <v>325</v>
      </c>
      <c r="X6" s="59" t="s">
        <v>325</v>
      </c>
      <c r="Y6" s="59" t="s">
        <v>325</v>
      </c>
      <c r="Z6" s="59"/>
      <c r="AA6" s="59" t="s">
        <v>331</v>
      </c>
      <c r="AB6" s="17" t="s">
        <v>860</v>
      </c>
      <c r="AC6" s="17" t="s">
        <v>861</v>
      </c>
      <c r="AD6" s="91">
        <v>10090460</v>
      </c>
      <c r="AE6" s="59">
        <v>36</v>
      </c>
      <c r="AF6" s="17" t="s">
        <v>865</v>
      </c>
      <c r="AG6" s="17" t="s">
        <v>866</v>
      </c>
      <c r="AH6" s="59" t="s">
        <v>867</v>
      </c>
      <c r="AI6" s="59" t="s">
        <v>325</v>
      </c>
      <c r="AJ6" s="80">
        <v>45778</v>
      </c>
      <c r="AK6" s="17" t="s">
        <v>869</v>
      </c>
      <c r="AL6" s="17" t="s">
        <v>870</v>
      </c>
      <c r="AM6" s="59"/>
      <c r="AN6" s="59" t="s">
        <v>338</v>
      </c>
      <c r="AO6" s="59" t="s">
        <v>872</v>
      </c>
      <c r="AP6" s="59" t="s">
        <v>340</v>
      </c>
      <c r="AQ6" s="59">
        <v>1020835701</v>
      </c>
      <c r="AR6" s="59"/>
      <c r="AS6" s="59" t="s">
        <v>622</v>
      </c>
      <c r="AT6" s="59" t="s">
        <v>623</v>
      </c>
      <c r="AU6" s="59" t="s">
        <v>624</v>
      </c>
      <c r="AV6" s="59" t="s">
        <v>634</v>
      </c>
      <c r="AW6" s="59" t="s">
        <v>635</v>
      </c>
      <c r="AX6" s="59"/>
      <c r="AY6" s="59"/>
      <c r="AZ6" s="59"/>
      <c r="BA6" s="59"/>
      <c r="BB6" s="81">
        <v>1400000</v>
      </c>
      <c r="BC6" s="59">
        <v>0</v>
      </c>
      <c r="BD6" s="81">
        <v>438000</v>
      </c>
      <c r="BE6" s="59">
        <v>0</v>
      </c>
      <c r="BF6" s="59">
        <v>0</v>
      </c>
      <c r="BG6" s="81">
        <f>+BB6+BD6</f>
        <v>1838000</v>
      </c>
      <c r="BH6" s="59" t="s">
        <v>371</v>
      </c>
      <c r="BI6" s="17" t="s">
        <v>325</v>
      </c>
      <c r="BJ6" s="17" t="s">
        <v>876</v>
      </c>
      <c r="BK6" s="17" t="s">
        <v>876</v>
      </c>
      <c r="BL6" s="59">
        <v>10</v>
      </c>
      <c r="BM6" s="59">
        <v>0</v>
      </c>
      <c r="BN6" s="82">
        <v>140000</v>
      </c>
      <c r="BO6" s="59">
        <v>10</v>
      </c>
      <c r="BP6" s="83">
        <v>43800</v>
      </c>
      <c r="BQ6" s="84" t="s">
        <v>933</v>
      </c>
      <c r="BR6" s="85">
        <v>28856.6</v>
      </c>
      <c r="BS6" s="59">
        <v>10</v>
      </c>
      <c r="BT6" s="86">
        <f>+BN6+BP6</f>
        <v>183800</v>
      </c>
      <c r="BU6" s="59">
        <v>10000</v>
      </c>
      <c r="BV6" s="59" t="s">
        <v>868</v>
      </c>
      <c r="BW6" s="83">
        <v>1000000</v>
      </c>
      <c r="BX6" s="59">
        <v>0</v>
      </c>
      <c r="BY6" s="59" t="s">
        <v>377</v>
      </c>
      <c r="BZ6" s="17" t="s">
        <v>878</v>
      </c>
      <c r="CA6" s="59" t="s">
        <v>381</v>
      </c>
      <c r="CB6" s="59" t="s">
        <v>399</v>
      </c>
      <c r="CC6" s="17" t="s">
        <v>879</v>
      </c>
      <c r="CD6" s="59">
        <v>11001</v>
      </c>
      <c r="CE6" s="59" t="s">
        <v>883</v>
      </c>
      <c r="CF6" s="17" t="s">
        <v>902</v>
      </c>
      <c r="CG6" s="59">
        <v>4</v>
      </c>
      <c r="CH6" s="59"/>
      <c r="CI6" s="59" t="s">
        <v>405</v>
      </c>
      <c r="CJ6" s="76" t="s">
        <v>438</v>
      </c>
      <c r="CK6" s="59"/>
      <c r="CL6" s="59">
        <v>3214627446</v>
      </c>
      <c r="CM6" s="59" t="s">
        <v>381</v>
      </c>
      <c r="CN6" s="59" t="s">
        <v>399</v>
      </c>
      <c r="CO6" s="59">
        <v>0</v>
      </c>
      <c r="CP6" s="59">
        <v>12</v>
      </c>
      <c r="CQ6" s="87">
        <v>45658</v>
      </c>
      <c r="CR6" s="87">
        <v>46022</v>
      </c>
      <c r="CS6" s="80" t="s">
        <v>920</v>
      </c>
      <c r="CT6" s="87">
        <v>46021</v>
      </c>
      <c r="CU6" s="88">
        <v>45778</v>
      </c>
      <c r="CV6" s="88">
        <v>45778</v>
      </c>
      <c r="CW6" s="59" t="s">
        <v>338</v>
      </c>
      <c r="CX6" s="59">
        <v>18917318</v>
      </c>
      <c r="CY6" s="59" t="s">
        <v>872</v>
      </c>
      <c r="CZ6" s="59" t="s">
        <v>466</v>
      </c>
      <c r="DA6" s="59"/>
      <c r="DB6" s="59" t="s">
        <v>696</v>
      </c>
      <c r="DC6" s="59" t="s">
        <v>681</v>
      </c>
      <c r="DD6" s="59" t="s">
        <v>624</v>
      </c>
      <c r="DE6" s="59" t="s">
        <v>710</v>
      </c>
      <c r="DF6" s="59" t="s">
        <v>471</v>
      </c>
      <c r="DG6" s="59">
        <v>11001</v>
      </c>
      <c r="DH6" s="59" t="s">
        <v>381</v>
      </c>
      <c r="DI6" s="59" t="s">
        <v>399</v>
      </c>
      <c r="DJ6" s="17" t="s">
        <v>879</v>
      </c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 t="s">
        <v>338</v>
      </c>
      <c r="FM6" s="59" t="s">
        <v>872</v>
      </c>
      <c r="FN6" s="59">
        <v>51148601</v>
      </c>
      <c r="FO6" s="59"/>
      <c r="FP6" s="59" t="s">
        <v>466</v>
      </c>
      <c r="FQ6" s="59" t="s">
        <v>799</v>
      </c>
      <c r="FR6" s="59" t="s">
        <v>647</v>
      </c>
      <c r="FS6" s="59" t="s">
        <v>780</v>
      </c>
      <c r="FT6" s="59" t="s">
        <v>790</v>
      </c>
      <c r="FU6" s="59" t="s">
        <v>505</v>
      </c>
      <c r="FV6" s="59"/>
      <c r="FW6" s="59"/>
      <c r="FX6" s="59"/>
      <c r="FY6" s="59"/>
      <c r="FZ6" s="59">
        <v>100</v>
      </c>
      <c r="GA6" s="59" t="s">
        <v>1067</v>
      </c>
      <c r="GB6" s="59"/>
      <c r="GC6" s="59" t="s">
        <v>1057</v>
      </c>
      <c r="GD6" s="59" t="s">
        <v>533</v>
      </c>
      <c r="GE6" s="59">
        <v>0</v>
      </c>
      <c r="GF6" s="59" t="s">
        <v>399</v>
      </c>
      <c r="GG6" s="17" t="s">
        <v>879</v>
      </c>
      <c r="GH6" s="59">
        <v>11001</v>
      </c>
      <c r="GI6" s="59" t="s">
        <v>555</v>
      </c>
      <c r="GJ6" s="59">
        <v>1032470481</v>
      </c>
      <c r="GK6" s="17" t="s">
        <v>922</v>
      </c>
      <c r="GL6" s="59" t="s">
        <v>563</v>
      </c>
      <c r="GM6" s="17" t="s">
        <v>927</v>
      </c>
      <c r="GN6" s="59">
        <v>5213562675</v>
      </c>
      <c r="GO6" s="59">
        <v>10</v>
      </c>
      <c r="GP6" s="59" t="s">
        <v>929</v>
      </c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59"/>
      <c r="IY6" s="59"/>
      <c r="IZ6" s="59"/>
      <c r="JA6" s="59"/>
      <c r="JB6" s="59"/>
      <c r="JC6" s="59"/>
      <c r="JD6" s="59"/>
      <c r="JE6" s="59"/>
      <c r="JF6" s="59"/>
      <c r="JG6" s="59"/>
      <c r="JH6" s="59"/>
      <c r="JI6" s="59"/>
      <c r="JJ6" s="59"/>
      <c r="JK6" s="59"/>
      <c r="JL6" s="59"/>
      <c r="JM6" s="59"/>
      <c r="JN6" s="59"/>
      <c r="JO6" s="59"/>
      <c r="JP6" s="59"/>
      <c r="JQ6" s="59"/>
      <c r="JR6" s="59"/>
      <c r="JS6" s="59"/>
      <c r="JT6" s="59"/>
      <c r="JU6" s="59"/>
      <c r="JV6" s="59"/>
      <c r="JW6" s="59"/>
      <c r="JX6" s="59"/>
      <c r="JY6" s="59"/>
      <c r="JZ6" s="59"/>
      <c r="KA6" s="59"/>
      <c r="KB6" s="59"/>
      <c r="KC6" s="59"/>
      <c r="KD6" s="59"/>
      <c r="KE6" s="59"/>
      <c r="KF6" s="59"/>
      <c r="KG6" s="59"/>
      <c r="KH6" s="59"/>
      <c r="KI6" s="59"/>
      <c r="KJ6" s="59">
        <v>901100306</v>
      </c>
      <c r="KK6" s="59">
        <v>6</v>
      </c>
      <c r="KL6" s="59" t="s">
        <v>992</v>
      </c>
      <c r="KM6" s="59"/>
      <c r="KN6" s="59" t="s">
        <v>993</v>
      </c>
      <c r="KO6" s="59">
        <v>3059461402</v>
      </c>
      <c r="KP6" s="59">
        <v>3059461402</v>
      </c>
      <c r="KQ6" s="76" t="s">
        <v>994</v>
      </c>
      <c r="KR6" s="59" t="s">
        <v>845</v>
      </c>
      <c r="KS6" s="59">
        <v>901100306</v>
      </c>
      <c r="KT6" s="59" t="s">
        <v>834</v>
      </c>
      <c r="KU6" s="17" t="s">
        <v>925</v>
      </c>
      <c r="KV6" s="59" t="s">
        <v>840</v>
      </c>
      <c r="KW6" s="59">
        <v>8700464327</v>
      </c>
      <c r="KX6" s="59">
        <v>10</v>
      </c>
      <c r="KY6" s="59" t="s">
        <v>835</v>
      </c>
      <c r="KZ6" s="59" t="s">
        <v>835</v>
      </c>
      <c r="LA6" s="59" t="s">
        <v>931</v>
      </c>
      <c r="LB6" s="59"/>
      <c r="LC6" s="59"/>
      <c r="LD6" s="59"/>
      <c r="LE6" s="59"/>
      <c r="LF6" s="59"/>
      <c r="LG6" s="59"/>
      <c r="LH6" s="59"/>
      <c r="LI6" s="59"/>
      <c r="LJ6" s="59"/>
      <c r="LK6" s="59"/>
      <c r="LL6" s="59"/>
      <c r="LM6" s="59"/>
      <c r="LN6" s="59"/>
      <c r="LO6" s="59"/>
      <c r="LP6" s="59"/>
      <c r="LQ6" s="59"/>
      <c r="LR6" s="59"/>
      <c r="LS6" s="59"/>
      <c r="LT6" s="59"/>
      <c r="LU6" s="59"/>
      <c r="LV6" s="59"/>
      <c r="LW6" s="59"/>
      <c r="LX6" s="59"/>
      <c r="LY6" s="59"/>
      <c r="LZ6" s="59"/>
      <c r="MA6" s="59"/>
      <c r="MB6" s="59"/>
      <c r="MC6" s="59"/>
      <c r="MD6" s="59"/>
      <c r="ME6" s="59"/>
      <c r="MF6" s="59"/>
      <c r="MG6" s="59"/>
      <c r="MH6" s="59"/>
      <c r="MI6" s="59"/>
      <c r="MJ6" s="28"/>
    </row>
    <row r="7" spans="1:348" s="17" customFormat="1" ht="14.25" customHeight="1" x14ac:dyDescent="0.2">
      <c r="A7" s="77">
        <v>57053</v>
      </c>
      <c r="B7" s="59" t="s">
        <v>325</v>
      </c>
      <c r="C7" s="59"/>
      <c r="D7" s="59"/>
      <c r="E7" s="59"/>
      <c r="F7" s="59"/>
      <c r="G7" s="59" t="s">
        <v>945</v>
      </c>
      <c r="H7" s="59" t="s">
        <v>296</v>
      </c>
      <c r="I7" s="59">
        <v>6</v>
      </c>
      <c r="J7" s="59" t="s">
        <v>856</v>
      </c>
      <c r="K7" s="59">
        <v>0</v>
      </c>
      <c r="L7" s="77">
        <v>57053</v>
      </c>
      <c r="M7" s="59" t="s">
        <v>932</v>
      </c>
      <c r="N7" s="59" t="s">
        <v>420</v>
      </c>
      <c r="O7" s="102">
        <v>106082</v>
      </c>
      <c r="P7" s="59" t="s">
        <v>857</v>
      </c>
      <c r="Q7" s="59" t="s">
        <v>858</v>
      </c>
      <c r="R7" s="17" t="s">
        <v>859</v>
      </c>
      <c r="S7" s="89" t="s">
        <v>979</v>
      </c>
      <c r="T7" s="89"/>
      <c r="U7" s="89"/>
      <c r="V7" s="59" t="s">
        <v>325</v>
      </c>
      <c r="W7" s="59" t="s">
        <v>325</v>
      </c>
      <c r="X7" s="59" t="s">
        <v>325</v>
      </c>
      <c r="Y7" s="59" t="s">
        <v>842</v>
      </c>
      <c r="Z7" s="59"/>
      <c r="AA7" s="59" t="s">
        <v>331</v>
      </c>
      <c r="AB7" s="17" t="s">
        <v>860</v>
      </c>
      <c r="AC7" s="17" t="s">
        <v>861</v>
      </c>
      <c r="AD7" s="89">
        <v>10090461</v>
      </c>
      <c r="AE7" s="59">
        <v>36</v>
      </c>
      <c r="AF7" s="17" t="s">
        <v>865</v>
      </c>
      <c r="AG7" s="17" t="s">
        <v>866</v>
      </c>
      <c r="AH7" s="59" t="s">
        <v>867</v>
      </c>
      <c r="AI7" s="59" t="s">
        <v>325</v>
      </c>
      <c r="AJ7" s="80">
        <v>45778</v>
      </c>
      <c r="AK7" s="17" t="s">
        <v>869</v>
      </c>
      <c r="AL7" s="17" t="s">
        <v>870</v>
      </c>
      <c r="AM7" s="59"/>
      <c r="AN7" s="59" t="s">
        <v>338</v>
      </c>
      <c r="AO7" s="59" t="s">
        <v>872</v>
      </c>
      <c r="AP7" s="59" t="s">
        <v>340</v>
      </c>
      <c r="AQ7" s="59">
        <v>35418728</v>
      </c>
      <c r="AR7" s="59"/>
      <c r="AS7" s="59" t="s">
        <v>570</v>
      </c>
      <c r="AT7" s="59" t="s">
        <v>585</v>
      </c>
      <c r="AU7" s="59" t="s">
        <v>599</v>
      </c>
      <c r="AV7" s="59" t="s">
        <v>599</v>
      </c>
      <c r="AW7" s="59" t="s">
        <v>345</v>
      </c>
      <c r="AX7" s="59"/>
      <c r="AY7" s="59"/>
      <c r="AZ7" s="59"/>
      <c r="BA7" s="59"/>
      <c r="BB7" s="81">
        <v>1322000</v>
      </c>
      <c r="BC7" s="59">
        <v>0</v>
      </c>
      <c r="BD7" s="81">
        <v>239600</v>
      </c>
      <c r="BE7" s="59">
        <v>0</v>
      </c>
      <c r="BF7" s="59">
        <v>0</v>
      </c>
      <c r="BG7" s="81">
        <f>+BB7+BD7</f>
        <v>1561600</v>
      </c>
      <c r="BH7" s="59" t="s">
        <v>371</v>
      </c>
      <c r="BJ7" s="17" t="s">
        <v>876</v>
      </c>
      <c r="BK7" s="17" t="s">
        <v>876</v>
      </c>
      <c r="BL7" s="59">
        <v>10</v>
      </c>
      <c r="BM7" s="59">
        <v>0</v>
      </c>
      <c r="BN7" s="82">
        <v>132200</v>
      </c>
      <c r="BO7" s="59">
        <v>10</v>
      </c>
      <c r="BP7" s="83">
        <v>23960</v>
      </c>
      <c r="BQ7" s="84" t="s">
        <v>933</v>
      </c>
      <c r="BR7" s="85">
        <v>24517.119999999999</v>
      </c>
      <c r="BS7" s="59">
        <v>10</v>
      </c>
      <c r="BT7" s="86">
        <f>+BN7+BP7</f>
        <v>156160</v>
      </c>
      <c r="BU7" s="59">
        <v>10000</v>
      </c>
      <c r="BV7" s="59" t="s">
        <v>868</v>
      </c>
      <c r="BW7" s="83">
        <v>1000000</v>
      </c>
      <c r="BX7" s="59">
        <v>0</v>
      </c>
      <c r="BY7" s="59" t="s">
        <v>377</v>
      </c>
      <c r="BZ7" s="17" t="s">
        <v>878</v>
      </c>
      <c r="CA7" s="59" t="s">
        <v>939</v>
      </c>
      <c r="CB7" s="59" t="s">
        <v>399</v>
      </c>
      <c r="CC7" s="17" t="s">
        <v>879</v>
      </c>
      <c r="CD7" s="59">
        <v>11001</v>
      </c>
      <c r="CE7" s="59" t="s">
        <v>881</v>
      </c>
      <c r="CF7" s="17" t="s">
        <v>903</v>
      </c>
      <c r="CG7" s="59">
        <v>5</v>
      </c>
      <c r="CH7" s="59"/>
      <c r="CI7" s="59" t="s">
        <v>406</v>
      </c>
      <c r="CJ7" s="76" t="s">
        <v>439</v>
      </c>
      <c r="CK7" s="59"/>
      <c r="CL7" s="59">
        <v>3143352341</v>
      </c>
      <c r="CM7" s="59" t="s">
        <v>940</v>
      </c>
      <c r="CN7" s="59" t="s">
        <v>399</v>
      </c>
      <c r="CO7" s="59">
        <v>0</v>
      </c>
      <c r="CP7" s="59">
        <v>12</v>
      </c>
      <c r="CQ7" s="87">
        <v>44197</v>
      </c>
      <c r="CR7" s="87">
        <v>46022</v>
      </c>
      <c r="CS7" s="80" t="s">
        <v>920</v>
      </c>
      <c r="CT7" s="87">
        <v>46022</v>
      </c>
      <c r="CU7" s="88">
        <v>45778</v>
      </c>
      <c r="CV7" s="88">
        <v>45778</v>
      </c>
      <c r="CW7" s="59" t="s">
        <v>338</v>
      </c>
      <c r="CX7" s="59">
        <v>52713326</v>
      </c>
      <c r="CY7" s="59" t="s">
        <v>872</v>
      </c>
      <c r="CZ7" s="59" t="s">
        <v>466</v>
      </c>
      <c r="DA7" s="59"/>
      <c r="DB7" s="59" t="s">
        <v>697</v>
      </c>
      <c r="DC7" s="59" t="s">
        <v>682</v>
      </c>
      <c r="DD7" s="59" t="s">
        <v>718</v>
      </c>
      <c r="DE7" s="59" t="s">
        <v>719</v>
      </c>
      <c r="DF7" s="59" t="s">
        <v>720</v>
      </c>
      <c r="DG7" s="59">
        <v>11001</v>
      </c>
      <c r="DH7" s="59" t="s">
        <v>494</v>
      </c>
      <c r="DI7" s="59" t="s">
        <v>399</v>
      </c>
      <c r="DJ7" s="17" t="s">
        <v>879</v>
      </c>
      <c r="DK7" s="59"/>
      <c r="DL7" s="59"/>
      <c r="DM7" s="59"/>
      <c r="DN7" s="59" t="s">
        <v>338</v>
      </c>
      <c r="DO7" s="59" t="s">
        <v>872</v>
      </c>
      <c r="DP7" s="59" t="s">
        <v>340</v>
      </c>
      <c r="DQ7" s="59">
        <v>9518510</v>
      </c>
      <c r="DR7" s="59"/>
      <c r="DS7" s="59" t="s">
        <v>574</v>
      </c>
      <c r="DT7" s="59" t="s">
        <v>941</v>
      </c>
      <c r="DU7" s="59" t="s">
        <v>942</v>
      </c>
      <c r="DV7" s="59"/>
      <c r="DW7" s="59" t="s">
        <v>943</v>
      </c>
      <c r="DX7" s="59"/>
      <c r="DY7" s="59"/>
      <c r="DZ7" s="59"/>
      <c r="EA7" s="59">
        <v>11001</v>
      </c>
      <c r="EB7" s="59" t="s">
        <v>944</v>
      </c>
      <c r="EC7" s="59" t="s">
        <v>399</v>
      </c>
      <c r="ED7" s="59">
        <v>112</v>
      </c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 t="s">
        <v>338</v>
      </c>
      <c r="FM7" s="59" t="s">
        <v>872</v>
      </c>
      <c r="FN7" s="59">
        <v>52148601</v>
      </c>
      <c r="FO7" s="59"/>
      <c r="FP7" s="59" t="s">
        <v>466</v>
      </c>
      <c r="FQ7" s="59" t="s">
        <v>800</v>
      </c>
      <c r="FR7" s="59"/>
      <c r="FS7" s="59" t="s">
        <v>781</v>
      </c>
      <c r="FT7" s="59" t="s">
        <v>791</v>
      </c>
      <c r="FU7" s="59" t="s">
        <v>506</v>
      </c>
      <c r="FV7" s="59"/>
      <c r="FW7" s="59"/>
      <c r="FX7" s="59"/>
      <c r="FY7" s="59"/>
      <c r="FZ7" s="59">
        <v>100</v>
      </c>
      <c r="GA7" s="59" t="s">
        <v>1068</v>
      </c>
      <c r="GB7" s="59"/>
      <c r="GC7" s="59">
        <v>3013317667</v>
      </c>
      <c r="GD7" s="76" t="s">
        <v>534</v>
      </c>
      <c r="GE7" s="59">
        <v>0</v>
      </c>
      <c r="GF7" s="59" t="s">
        <v>399</v>
      </c>
      <c r="GG7" s="17" t="s">
        <v>879</v>
      </c>
      <c r="GH7" s="59">
        <v>11001</v>
      </c>
      <c r="GI7" s="59" t="s">
        <v>506</v>
      </c>
      <c r="GJ7" s="59">
        <v>52148601</v>
      </c>
      <c r="GK7" s="17" t="s">
        <v>922</v>
      </c>
      <c r="GL7" s="59" t="s">
        <v>925</v>
      </c>
      <c r="GM7" s="17" t="s">
        <v>927</v>
      </c>
      <c r="GN7" s="85">
        <v>570009970516333</v>
      </c>
      <c r="GO7" s="59">
        <v>10</v>
      </c>
      <c r="GP7" s="59" t="s">
        <v>929</v>
      </c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76"/>
      <c r="KR7" s="59"/>
      <c r="KS7" s="59"/>
      <c r="KT7" s="59"/>
      <c r="KV7" s="59"/>
      <c r="KW7" s="85"/>
      <c r="KX7" s="59"/>
      <c r="KY7" s="59" t="s">
        <v>1049</v>
      </c>
      <c r="KZ7" s="59" t="s">
        <v>1049</v>
      </c>
      <c r="LA7" s="59" t="s">
        <v>1050</v>
      </c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</row>
    <row r="8" spans="1:348" s="17" customFormat="1" ht="14.25" customHeight="1" x14ac:dyDescent="0.2">
      <c r="A8" s="77">
        <v>57056</v>
      </c>
      <c r="B8" s="59" t="s">
        <v>325</v>
      </c>
      <c r="C8" s="59"/>
      <c r="D8" s="59"/>
      <c r="E8" s="59"/>
      <c r="F8" s="59"/>
      <c r="G8" s="59" t="s">
        <v>325</v>
      </c>
      <c r="H8" s="59" t="s">
        <v>299</v>
      </c>
      <c r="I8" s="59">
        <v>9</v>
      </c>
      <c r="J8" s="59" t="s">
        <v>856</v>
      </c>
      <c r="K8" s="59">
        <v>0</v>
      </c>
      <c r="L8" s="77">
        <v>57056</v>
      </c>
      <c r="M8" s="59" t="s">
        <v>325</v>
      </c>
      <c r="N8" s="59" t="s">
        <v>420</v>
      </c>
      <c r="O8" s="102">
        <v>57056</v>
      </c>
      <c r="P8" s="59" t="s">
        <v>857</v>
      </c>
      <c r="Q8" s="59" t="s">
        <v>858</v>
      </c>
      <c r="R8" s="17" t="s">
        <v>859</v>
      </c>
      <c r="S8" s="93" t="s">
        <v>979</v>
      </c>
      <c r="T8" s="94"/>
      <c r="U8" s="93"/>
      <c r="V8" s="59" t="s">
        <v>325</v>
      </c>
      <c r="W8" s="59" t="s">
        <v>842</v>
      </c>
      <c r="X8" s="59" t="s">
        <v>325</v>
      </c>
      <c r="Y8" s="59" t="s">
        <v>325</v>
      </c>
      <c r="Z8" s="59"/>
      <c r="AA8" s="59" t="s">
        <v>332</v>
      </c>
      <c r="AB8" s="17" t="s">
        <v>860</v>
      </c>
      <c r="AC8" s="17" t="s">
        <v>861</v>
      </c>
      <c r="AD8" s="93">
        <v>10090464</v>
      </c>
      <c r="AE8" s="59">
        <v>36</v>
      </c>
      <c r="AF8" s="17" t="s">
        <v>865</v>
      </c>
      <c r="AG8" s="17" t="s">
        <v>866</v>
      </c>
      <c r="AH8" s="59" t="s">
        <v>867</v>
      </c>
      <c r="AI8" s="59" t="s">
        <v>325</v>
      </c>
      <c r="AJ8" s="80">
        <v>45778</v>
      </c>
      <c r="AK8" s="17" t="s">
        <v>869</v>
      </c>
      <c r="AL8" s="17" t="s">
        <v>870</v>
      </c>
      <c r="AM8" s="59"/>
      <c r="AN8" s="59" t="s">
        <v>337</v>
      </c>
      <c r="AO8" s="59" t="s">
        <v>871</v>
      </c>
      <c r="AP8" s="59" t="s">
        <v>340</v>
      </c>
      <c r="AQ8" s="59">
        <v>900412067</v>
      </c>
      <c r="AR8" s="59">
        <v>6</v>
      </c>
      <c r="AS8" s="59"/>
      <c r="AT8" s="59"/>
      <c r="AU8" s="59"/>
      <c r="AV8" s="59"/>
      <c r="AW8" s="59" t="s">
        <v>348</v>
      </c>
      <c r="AX8" s="59" t="s">
        <v>348</v>
      </c>
      <c r="AY8" s="59" t="s">
        <v>875</v>
      </c>
      <c r="AZ8" s="59" t="s">
        <v>338</v>
      </c>
      <c r="BA8" s="59">
        <v>51712104</v>
      </c>
      <c r="BB8" s="81">
        <v>1143360</v>
      </c>
      <c r="BC8" s="59">
        <v>0</v>
      </c>
      <c r="BD8" s="81">
        <v>290000</v>
      </c>
      <c r="BE8" s="59">
        <v>0</v>
      </c>
      <c r="BF8" s="59">
        <v>0</v>
      </c>
      <c r="BG8" s="81">
        <f>+BB8+BD8</f>
        <v>1433360</v>
      </c>
      <c r="BH8" s="59" t="s">
        <v>371</v>
      </c>
      <c r="BJ8" s="17" t="s">
        <v>876</v>
      </c>
      <c r="BK8" s="17" t="s">
        <v>876</v>
      </c>
      <c r="BL8" s="59">
        <v>10</v>
      </c>
      <c r="BM8" s="59">
        <v>0</v>
      </c>
      <c r="BN8" s="82">
        <v>114336</v>
      </c>
      <c r="BO8" s="59">
        <v>10</v>
      </c>
      <c r="BP8" s="83">
        <v>29000</v>
      </c>
      <c r="BQ8" s="84" t="s">
        <v>933</v>
      </c>
      <c r="BR8" s="85">
        <v>22503.751999999997</v>
      </c>
      <c r="BS8" s="59">
        <v>10</v>
      </c>
      <c r="BT8" s="86">
        <f>+BN8+BP8</f>
        <v>143336</v>
      </c>
      <c r="BU8" s="59">
        <v>10000</v>
      </c>
      <c r="BV8" s="59" t="s">
        <v>868</v>
      </c>
      <c r="BW8" s="83">
        <v>1000000</v>
      </c>
      <c r="BX8" s="59">
        <v>0</v>
      </c>
      <c r="BY8" s="59" t="s">
        <v>377</v>
      </c>
      <c r="BZ8" s="17" t="s">
        <v>878</v>
      </c>
      <c r="CA8" s="59" t="s">
        <v>947</v>
      </c>
      <c r="CB8" s="59" t="s">
        <v>399</v>
      </c>
      <c r="CC8" s="17" t="s">
        <v>879</v>
      </c>
      <c r="CD8" s="59">
        <v>11001</v>
      </c>
      <c r="CE8" s="59" t="s">
        <v>883</v>
      </c>
      <c r="CF8" s="17" t="s">
        <v>902</v>
      </c>
      <c r="CG8" s="59">
        <v>4</v>
      </c>
      <c r="CH8" s="59"/>
      <c r="CI8" s="59" t="s">
        <v>409</v>
      </c>
      <c r="CJ8" s="59" t="s">
        <v>442</v>
      </c>
      <c r="CK8" s="59"/>
      <c r="CL8" s="59">
        <v>3182856330</v>
      </c>
      <c r="CM8" s="59" t="s">
        <v>947</v>
      </c>
      <c r="CN8" s="59" t="s">
        <v>399</v>
      </c>
      <c r="CO8" s="59">
        <v>1</v>
      </c>
      <c r="CP8" s="59">
        <v>12</v>
      </c>
      <c r="CQ8" s="87">
        <v>44440</v>
      </c>
      <c r="CR8" s="87">
        <v>45900</v>
      </c>
      <c r="CS8" s="80" t="s">
        <v>920</v>
      </c>
      <c r="CT8" s="87">
        <v>45899</v>
      </c>
      <c r="CU8" s="88">
        <v>45778</v>
      </c>
      <c r="CV8" s="88">
        <v>45778</v>
      </c>
      <c r="CW8" s="59" t="s">
        <v>338</v>
      </c>
      <c r="CX8" s="59">
        <v>19403684</v>
      </c>
      <c r="CY8" s="59" t="s">
        <v>872</v>
      </c>
      <c r="CZ8" s="59" t="s">
        <v>466</v>
      </c>
      <c r="DA8" s="59"/>
      <c r="DB8" s="59" t="s">
        <v>700</v>
      </c>
      <c r="DC8" s="59" t="s">
        <v>684</v>
      </c>
      <c r="DD8" s="59" t="s">
        <v>626</v>
      </c>
      <c r="DE8" s="59" t="s">
        <v>649</v>
      </c>
      <c r="DF8" s="59" t="s">
        <v>474</v>
      </c>
      <c r="DG8" s="59">
        <v>11001</v>
      </c>
      <c r="DH8" s="59" t="s">
        <v>947</v>
      </c>
      <c r="DI8" s="59" t="s">
        <v>399</v>
      </c>
      <c r="DJ8" s="17" t="s">
        <v>879</v>
      </c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16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 t="s">
        <v>338</v>
      </c>
      <c r="FM8" s="59" t="s">
        <v>872</v>
      </c>
      <c r="FN8" s="59">
        <v>51715026</v>
      </c>
      <c r="FO8" s="59"/>
      <c r="FP8" s="59" t="s">
        <v>466</v>
      </c>
      <c r="FQ8" s="59" t="s">
        <v>659</v>
      </c>
      <c r="FR8" s="59" t="s">
        <v>585</v>
      </c>
      <c r="FS8" s="59" t="s">
        <v>782</v>
      </c>
      <c r="FT8" s="59" t="s">
        <v>794</v>
      </c>
      <c r="FU8" s="59" t="s">
        <v>509</v>
      </c>
      <c r="FV8" s="59"/>
      <c r="FW8" s="59"/>
      <c r="FX8" s="59"/>
      <c r="FY8" s="59"/>
      <c r="FZ8" s="59">
        <v>100</v>
      </c>
      <c r="GA8" s="59" t="s">
        <v>528</v>
      </c>
      <c r="GB8" s="59"/>
      <c r="GC8" s="59">
        <v>3118746884</v>
      </c>
      <c r="GD8" s="76" t="s">
        <v>1093</v>
      </c>
      <c r="GE8" s="59">
        <v>0</v>
      </c>
      <c r="GF8" s="59" t="s">
        <v>399</v>
      </c>
      <c r="GG8" s="17" t="s">
        <v>879</v>
      </c>
      <c r="GH8" s="59">
        <v>11001</v>
      </c>
      <c r="GI8" s="59" t="s">
        <v>509</v>
      </c>
      <c r="GJ8" s="59">
        <v>51715026</v>
      </c>
      <c r="GK8" s="17" t="s">
        <v>922</v>
      </c>
      <c r="GL8" s="59" t="s">
        <v>563</v>
      </c>
      <c r="GM8" s="17" t="s">
        <v>927</v>
      </c>
      <c r="GN8" s="59">
        <v>19620623655</v>
      </c>
      <c r="GO8" s="59">
        <v>10</v>
      </c>
      <c r="GP8" s="59" t="s">
        <v>929</v>
      </c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>
        <v>830030823</v>
      </c>
      <c r="KK8" s="59">
        <v>1</v>
      </c>
      <c r="KL8" s="59" t="s">
        <v>1003</v>
      </c>
      <c r="KM8" s="59" t="s">
        <v>420</v>
      </c>
      <c r="KN8" s="59" t="s">
        <v>1004</v>
      </c>
      <c r="KO8" s="59">
        <v>6016279898</v>
      </c>
      <c r="KP8" s="59"/>
      <c r="KQ8" s="76" t="s">
        <v>1005</v>
      </c>
      <c r="KR8" s="59" t="s">
        <v>1003</v>
      </c>
      <c r="KS8" s="59">
        <v>830030823</v>
      </c>
      <c r="KT8" s="59" t="s">
        <v>834</v>
      </c>
      <c r="KU8" s="17" t="s">
        <v>1055</v>
      </c>
      <c r="KV8" s="59" t="s">
        <v>840</v>
      </c>
      <c r="KW8" s="59">
        <v>92047257</v>
      </c>
      <c r="KX8" s="59">
        <v>10</v>
      </c>
      <c r="KY8" s="59" t="s">
        <v>835</v>
      </c>
      <c r="KZ8" s="59" t="s">
        <v>835</v>
      </c>
      <c r="LA8" s="59" t="s">
        <v>931</v>
      </c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  <c r="LM8" s="59"/>
      <c r="LN8" s="59"/>
      <c r="LO8" s="59"/>
      <c r="LP8" s="59"/>
      <c r="LQ8" s="59"/>
      <c r="LR8" s="59"/>
      <c r="LS8" s="59"/>
      <c r="LT8" s="59"/>
      <c r="LU8" s="59"/>
      <c r="LV8" s="59"/>
      <c r="LW8" s="59"/>
      <c r="LX8" s="59"/>
      <c r="LY8" s="59"/>
      <c r="LZ8" s="59"/>
      <c r="MA8" s="59"/>
      <c r="MB8" s="59"/>
      <c r="MC8" s="59"/>
      <c r="MD8" s="59"/>
      <c r="ME8" s="59"/>
      <c r="MF8" s="59"/>
      <c r="MG8" s="59"/>
      <c r="MH8" s="59"/>
      <c r="MI8" s="59"/>
      <c r="MJ8" s="59"/>
    </row>
    <row r="9" spans="1:348" s="154" customFormat="1" ht="14.25" customHeight="1" x14ac:dyDescent="0.2">
      <c r="A9" s="77">
        <v>57057</v>
      </c>
      <c r="B9" s="59" t="s">
        <v>325</v>
      </c>
      <c r="C9" s="59"/>
      <c r="D9" s="59"/>
      <c r="E9" s="59"/>
      <c r="F9" s="59"/>
      <c r="G9" s="59" t="s">
        <v>327</v>
      </c>
      <c r="H9" s="59" t="s">
        <v>300</v>
      </c>
      <c r="I9" s="59">
        <v>10</v>
      </c>
      <c r="J9" s="59" t="s">
        <v>856</v>
      </c>
      <c r="K9" s="59">
        <v>0</v>
      </c>
      <c r="L9" s="77">
        <v>57057</v>
      </c>
      <c r="M9" s="59" t="s">
        <v>325</v>
      </c>
      <c r="N9" s="59" t="s">
        <v>420</v>
      </c>
      <c r="O9" s="102">
        <v>106084</v>
      </c>
      <c r="P9" s="59" t="s">
        <v>857</v>
      </c>
      <c r="Q9" s="59" t="s">
        <v>858</v>
      </c>
      <c r="R9" s="17" t="s">
        <v>859</v>
      </c>
      <c r="S9" s="78" t="s">
        <v>979</v>
      </c>
      <c r="T9" s="79"/>
      <c r="U9" s="78"/>
      <c r="V9" s="59" t="s">
        <v>325</v>
      </c>
      <c r="W9" s="59" t="s">
        <v>325</v>
      </c>
      <c r="X9" s="59" t="s">
        <v>325</v>
      </c>
      <c r="Y9" s="59" t="s">
        <v>325</v>
      </c>
      <c r="Z9" s="59"/>
      <c r="AA9" s="59" t="s">
        <v>332</v>
      </c>
      <c r="AB9" s="17" t="s">
        <v>860</v>
      </c>
      <c r="AC9" s="17" t="s">
        <v>861</v>
      </c>
      <c r="AD9" s="78">
        <v>10090465</v>
      </c>
      <c r="AE9" s="59">
        <v>36</v>
      </c>
      <c r="AF9" s="17" t="s">
        <v>865</v>
      </c>
      <c r="AG9" s="17" t="s">
        <v>866</v>
      </c>
      <c r="AH9" s="59" t="s">
        <v>867</v>
      </c>
      <c r="AI9" s="59" t="s">
        <v>325</v>
      </c>
      <c r="AJ9" s="80">
        <v>45778</v>
      </c>
      <c r="AK9" s="17" t="s">
        <v>869</v>
      </c>
      <c r="AL9" s="17" t="s">
        <v>870</v>
      </c>
      <c r="AM9" s="59"/>
      <c r="AN9" s="59" t="s">
        <v>338</v>
      </c>
      <c r="AO9" s="59" t="s">
        <v>872</v>
      </c>
      <c r="AP9" s="59" t="s">
        <v>340</v>
      </c>
      <c r="AQ9" s="59">
        <v>5642420</v>
      </c>
      <c r="AR9" s="59"/>
      <c r="AS9" s="59" t="s">
        <v>573</v>
      </c>
      <c r="AT9" s="59"/>
      <c r="AU9" s="59" t="s">
        <v>588</v>
      </c>
      <c r="AV9" s="59" t="s">
        <v>610</v>
      </c>
      <c r="AW9" s="59" t="s">
        <v>349</v>
      </c>
      <c r="AX9" s="59"/>
      <c r="AY9" s="59"/>
      <c r="AZ9" s="59"/>
      <c r="BA9" s="59"/>
      <c r="BB9" s="81">
        <v>1688000</v>
      </c>
      <c r="BC9" s="59">
        <v>0</v>
      </c>
      <c r="BD9" s="81">
        <v>312400</v>
      </c>
      <c r="BE9" s="59">
        <v>0</v>
      </c>
      <c r="BF9" s="59">
        <v>0</v>
      </c>
      <c r="BG9" s="81">
        <f>+BB9+BD9</f>
        <v>2000400</v>
      </c>
      <c r="BH9" s="59" t="s">
        <v>371</v>
      </c>
      <c r="BI9" s="17"/>
      <c r="BJ9" s="17" t="s">
        <v>876</v>
      </c>
      <c r="BK9" s="17" t="s">
        <v>876</v>
      </c>
      <c r="BL9" s="59">
        <v>10</v>
      </c>
      <c r="BM9" s="59">
        <v>0</v>
      </c>
      <c r="BN9" s="82">
        <v>168800</v>
      </c>
      <c r="BO9" s="59">
        <v>10</v>
      </c>
      <c r="BP9" s="83">
        <v>31240</v>
      </c>
      <c r="BQ9" s="84" t="s">
        <v>933</v>
      </c>
      <c r="BR9" s="85">
        <v>31406.28</v>
      </c>
      <c r="BS9" s="59">
        <v>10</v>
      </c>
      <c r="BT9" s="86">
        <f>+BN9+BP9</f>
        <v>200040</v>
      </c>
      <c r="BU9" s="59">
        <v>10000</v>
      </c>
      <c r="BV9" s="59" t="s">
        <v>868</v>
      </c>
      <c r="BW9" s="83">
        <v>1000000</v>
      </c>
      <c r="BX9" s="59">
        <v>0</v>
      </c>
      <c r="BY9" s="59" t="s">
        <v>377</v>
      </c>
      <c r="BZ9" s="17" t="s">
        <v>878</v>
      </c>
      <c r="CA9" s="59" t="s">
        <v>948</v>
      </c>
      <c r="CB9" s="59" t="s">
        <v>399</v>
      </c>
      <c r="CC9" s="17" t="s">
        <v>879</v>
      </c>
      <c r="CD9" s="59">
        <v>11001</v>
      </c>
      <c r="CE9" s="59" t="s">
        <v>885</v>
      </c>
      <c r="CF9" s="17" t="s">
        <v>918</v>
      </c>
      <c r="CG9" s="59">
        <v>4</v>
      </c>
      <c r="CH9" s="59"/>
      <c r="CI9" s="59" t="s">
        <v>410</v>
      </c>
      <c r="CJ9" s="59" t="s">
        <v>443</v>
      </c>
      <c r="CK9" s="59"/>
      <c r="CL9" s="59">
        <v>3102864907</v>
      </c>
      <c r="CM9" s="59" t="s">
        <v>948</v>
      </c>
      <c r="CN9" s="59" t="s">
        <v>399</v>
      </c>
      <c r="CO9" s="59">
        <v>0</v>
      </c>
      <c r="CP9" s="59">
        <v>12</v>
      </c>
      <c r="CQ9" s="87">
        <v>45047</v>
      </c>
      <c r="CR9" s="87">
        <v>46142</v>
      </c>
      <c r="CS9" s="80" t="s">
        <v>920</v>
      </c>
      <c r="CT9" s="87">
        <v>46142</v>
      </c>
      <c r="CU9" s="88">
        <v>45778</v>
      </c>
      <c r="CV9" s="88">
        <v>45778</v>
      </c>
      <c r="CW9" s="59" t="s">
        <v>338</v>
      </c>
      <c r="CX9" s="59">
        <v>1012349382</v>
      </c>
      <c r="CY9" s="59" t="s">
        <v>872</v>
      </c>
      <c r="CZ9" s="59" t="s">
        <v>466</v>
      </c>
      <c r="DA9" s="59"/>
      <c r="DB9" s="59" t="s">
        <v>685</v>
      </c>
      <c r="DC9" s="169"/>
      <c r="DD9" s="59" t="s">
        <v>627</v>
      </c>
      <c r="DE9" s="59" t="s">
        <v>712</v>
      </c>
      <c r="DF9" s="59" t="s">
        <v>475</v>
      </c>
      <c r="DG9" s="59">
        <v>11001</v>
      </c>
      <c r="DH9" s="59" t="s">
        <v>948</v>
      </c>
      <c r="DI9" s="59" t="s">
        <v>399</v>
      </c>
      <c r="DJ9" s="17" t="s">
        <v>879</v>
      </c>
      <c r="DK9" s="59">
        <v>3142287116</v>
      </c>
      <c r="DL9" s="59"/>
      <c r="DM9" s="76" t="s">
        <v>443</v>
      </c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16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 t="s">
        <v>339</v>
      </c>
      <c r="FM9" s="59" t="s">
        <v>872</v>
      </c>
      <c r="FN9" s="59">
        <v>3824394</v>
      </c>
      <c r="FO9" s="59"/>
      <c r="FP9" s="59" t="s">
        <v>503</v>
      </c>
      <c r="FQ9" s="59" t="s">
        <v>689</v>
      </c>
      <c r="FR9" s="59" t="s">
        <v>691</v>
      </c>
      <c r="FS9" s="59" t="s">
        <v>713</v>
      </c>
      <c r="FT9" s="59"/>
      <c r="FU9" s="59" t="s">
        <v>510</v>
      </c>
      <c r="FV9" s="59"/>
      <c r="FW9" s="59"/>
      <c r="FX9" s="59"/>
      <c r="FY9" s="59"/>
      <c r="FZ9" s="59">
        <v>100</v>
      </c>
      <c r="GA9" s="97" t="s">
        <v>1071</v>
      </c>
      <c r="GB9" s="59"/>
      <c r="GC9" s="85">
        <v>584166955854</v>
      </c>
      <c r="GD9" s="59" t="s">
        <v>537</v>
      </c>
      <c r="GE9" s="59">
        <v>0</v>
      </c>
      <c r="GF9" s="59" t="s">
        <v>503</v>
      </c>
      <c r="GG9" s="17" t="s">
        <v>879</v>
      </c>
      <c r="GH9" s="59">
        <v>11001</v>
      </c>
      <c r="GI9" s="59" t="s">
        <v>510</v>
      </c>
      <c r="GJ9" s="59">
        <v>3824394</v>
      </c>
      <c r="GK9" s="17" t="s">
        <v>922</v>
      </c>
      <c r="GL9" s="59" t="s">
        <v>563</v>
      </c>
      <c r="GM9" s="17" t="s">
        <v>927</v>
      </c>
      <c r="GN9" s="59">
        <v>20785965824</v>
      </c>
      <c r="GO9" s="59">
        <v>10</v>
      </c>
      <c r="GP9" s="59" t="s">
        <v>929</v>
      </c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  <c r="IX9" s="59"/>
      <c r="IY9" s="59"/>
      <c r="IZ9" s="59"/>
      <c r="JA9" s="59"/>
      <c r="JB9" s="59"/>
      <c r="JC9" s="59"/>
      <c r="JD9" s="59"/>
      <c r="JE9" s="59"/>
      <c r="JF9" s="59"/>
      <c r="JG9" s="59"/>
      <c r="JH9" s="59"/>
      <c r="JI9" s="59"/>
      <c r="JJ9" s="59"/>
      <c r="JK9" s="59"/>
      <c r="JL9" s="59"/>
      <c r="JM9" s="59"/>
      <c r="JN9" s="59"/>
      <c r="JO9" s="59"/>
      <c r="JP9" s="59"/>
      <c r="JQ9" s="59"/>
      <c r="JR9" s="59"/>
      <c r="JS9" s="59"/>
      <c r="JT9" s="59"/>
      <c r="JU9" s="59"/>
      <c r="JV9" s="59"/>
      <c r="JW9" s="59"/>
      <c r="JX9" s="59"/>
      <c r="JY9" s="59"/>
      <c r="JZ9" s="59"/>
      <c r="KA9" s="59"/>
      <c r="KB9" s="59"/>
      <c r="KC9" s="59"/>
      <c r="KD9" s="59"/>
      <c r="KE9" s="59"/>
      <c r="KF9" s="59"/>
      <c r="KG9" s="59"/>
      <c r="KH9" s="59"/>
      <c r="KI9" s="59"/>
      <c r="KJ9" s="59">
        <v>900497541</v>
      </c>
      <c r="KK9" s="59">
        <v>0</v>
      </c>
      <c r="KL9" s="59" t="s">
        <v>1006</v>
      </c>
      <c r="KM9" s="59" t="s">
        <v>420</v>
      </c>
      <c r="KN9" s="59" t="s">
        <v>1007</v>
      </c>
      <c r="KO9" s="59">
        <v>6016562461</v>
      </c>
      <c r="KP9" s="59"/>
      <c r="KQ9" s="59" t="s">
        <v>1008</v>
      </c>
      <c r="KR9" s="59" t="s">
        <v>1009</v>
      </c>
      <c r="KS9" s="59">
        <v>900497541</v>
      </c>
      <c r="KT9" s="59" t="s">
        <v>834</v>
      </c>
      <c r="KU9" s="17" t="s">
        <v>1055</v>
      </c>
      <c r="KV9" s="59" t="s">
        <v>564</v>
      </c>
      <c r="KW9" s="59">
        <v>30074074</v>
      </c>
      <c r="KX9" s="59">
        <v>10</v>
      </c>
      <c r="KY9" s="59" t="s">
        <v>835</v>
      </c>
      <c r="KZ9" s="59" t="s">
        <v>835</v>
      </c>
      <c r="LA9" s="59" t="s">
        <v>931</v>
      </c>
      <c r="LB9" s="59"/>
      <c r="LC9" s="59"/>
      <c r="LD9" s="59"/>
      <c r="LE9" s="59"/>
      <c r="LF9" s="59"/>
      <c r="LG9" s="59"/>
      <c r="LH9" s="59"/>
      <c r="LI9" s="59"/>
      <c r="LJ9" s="59"/>
      <c r="LK9" s="59"/>
      <c r="LL9" s="59"/>
      <c r="LM9" s="59"/>
      <c r="LN9" s="59"/>
      <c r="LO9" s="59"/>
      <c r="LP9" s="59"/>
      <c r="LQ9" s="59"/>
      <c r="LR9" s="59"/>
      <c r="LS9" s="59"/>
      <c r="LT9" s="59"/>
      <c r="LU9" s="59"/>
      <c r="LV9" s="59"/>
      <c r="LW9" s="59"/>
      <c r="LX9" s="59"/>
      <c r="LY9" s="59"/>
      <c r="LZ9" s="59"/>
      <c r="MA9" s="59"/>
      <c r="MB9" s="59"/>
      <c r="MC9" s="59"/>
      <c r="MD9" s="59"/>
      <c r="ME9" s="59"/>
      <c r="MF9" s="59"/>
      <c r="MG9" s="59"/>
      <c r="MH9" s="59"/>
      <c r="MI9" s="59"/>
      <c r="MJ9" s="151"/>
    </row>
    <row r="10" spans="1:348" s="17" customFormat="1" ht="14.25" customHeight="1" x14ac:dyDescent="0.2">
      <c r="A10" s="77">
        <v>57058</v>
      </c>
      <c r="B10" s="59" t="s">
        <v>1096</v>
      </c>
      <c r="C10" s="59"/>
      <c r="D10" s="59"/>
      <c r="E10" s="59"/>
      <c r="F10" s="59"/>
      <c r="G10" s="59" t="s">
        <v>324</v>
      </c>
      <c r="H10" s="59" t="s">
        <v>301</v>
      </c>
      <c r="I10" s="59">
        <v>11</v>
      </c>
      <c r="J10" s="59" t="s">
        <v>856</v>
      </c>
      <c r="K10" s="59">
        <v>0</v>
      </c>
      <c r="L10" s="77">
        <v>57058</v>
      </c>
      <c r="M10" s="59" t="s">
        <v>842</v>
      </c>
      <c r="N10" s="59" t="s">
        <v>420</v>
      </c>
      <c r="O10" s="102">
        <v>57058</v>
      </c>
      <c r="P10" s="59" t="s">
        <v>857</v>
      </c>
      <c r="Q10" s="59" t="s">
        <v>858</v>
      </c>
      <c r="R10" s="17" t="s">
        <v>859</v>
      </c>
      <c r="S10" s="91" t="s">
        <v>979</v>
      </c>
      <c r="T10" s="91"/>
      <c r="U10" s="91"/>
      <c r="V10" s="59" t="s">
        <v>325</v>
      </c>
      <c r="W10" s="59" t="s">
        <v>325</v>
      </c>
      <c r="X10" s="59" t="s">
        <v>325</v>
      </c>
      <c r="Y10" s="59" t="s">
        <v>842</v>
      </c>
      <c r="Z10" s="59"/>
      <c r="AA10" s="59" t="s">
        <v>331</v>
      </c>
      <c r="AB10" s="17" t="s">
        <v>860</v>
      </c>
      <c r="AC10" s="17" t="s">
        <v>861</v>
      </c>
      <c r="AD10" s="91">
        <v>10090466</v>
      </c>
      <c r="AE10" s="59">
        <v>36</v>
      </c>
      <c r="AF10" s="17" t="s">
        <v>863</v>
      </c>
      <c r="AG10" s="17" t="s">
        <v>866</v>
      </c>
      <c r="AH10" s="59" t="s">
        <v>867</v>
      </c>
      <c r="AI10" s="59" t="s">
        <v>325</v>
      </c>
      <c r="AJ10" s="80">
        <v>45778</v>
      </c>
      <c r="AK10" s="17" t="s">
        <v>869</v>
      </c>
      <c r="AL10" s="17" t="s">
        <v>870</v>
      </c>
      <c r="AM10" s="59"/>
      <c r="AN10" s="59" t="s">
        <v>338</v>
      </c>
      <c r="AO10" s="59" t="s">
        <v>872</v>
      </c>
      <c r="AP10" s="59" t="s">
        <v>340</v>
      </c>
      <c r="AQ10" s="59">
        <v>80439576</v>
      </c>
      <c r="AR10" s="59"/>
      <c r="AS10" s="59" t="s">
        <v>574</v>
      </c>
      <c r="AT10" s="59" t="s">
        <v>589</v>
      </c>
      <c r="AU10" s="59" t="s">
        <v>602</v>
      </c>
      <c r="AV10" s="59" t="s">
        <v>611</v>
      </c>
      <c r="AW10" s="59" t="s">
        <v>350</v>
      </c>
      <c r="AX10" s="59"/>
      <c r="AY10" s="59"/>
      <c r="AZ10" s="59"/>
      <c r="BA10" s="59"/>
      <c r="BB10" s="81">
        <v>2779000</v>
      </c>
      <c r="BC10" s="82">
        <v>528010</v>
      </c>
      <c r="BD10" s="81">
        <v>301000</v>
      </c>
      <c r="BE10" s="59">
        <v>0</v>
      </c>
      <c r="BF10" s="59">
        <v>0</v>
      </c>
      <c r="BG10" s="81">
        <f>+BB10+BD10</f>
        <v>3080000</v>
      </c>
      <c r="BH10" s="59" t="s">
        <v>371</v>
      </c>
      <c r="BJ10" s="17" t="s">
        <v>876</v>
      </c>
      <c r="BK10" s="17" t="s">
        <v>876</v>
      </c>
      <c r="BL10" s="85">
        <v>8</v>
      </c>
      <c r="BM10" s="59">
        <v>0</v>
      </c>
      <c r="BN10" s="82">
        <v>222320</v>
      </c>
      <c r="BO10" s="85">
        <v>8</v>
      </c>
      <c r="BP10" s="83">
        <v>24080</v>
      </c>
      <c r="BQ10" s="84" t="s">
        <v>933</v>
      </c>
      <c r="BR10" s="85">
        <v>48355.999999999993</v>
      </c>
      <c r="BS10" s="85">
        <v>8</v>
      </c>
      <c r="BT10" s="86">
        <f>+BN10+BP10</f>
        <v>246400</v>
      </c>
      <c r="BU10" s="59">
        <v>10000</v>
      </c>
      <c r="BV10" s="59" t="s">
        <v>868</v>
      </c>
      <c r="BW10" s="83">
        <v>1000000</v>
      </c>
      <c r="BX10" s="59">
        <v>0</v>
      </c>
      <c r="BY10" s="59" t="s">
        <v>376</v>
      </c>
      <c r="BZ10" s="17" t="s">
        <v>877</v>
      </c>
      <c r="CA10" s="59" t="s">
        <v>384</v>
      </c>
      <c r="CB10" s="59" t="s">
        <v>399</v>
      </c>
      <c r="CC10" s="17" t="s">
        <v>879</v>
      </c>
      <c r="CD10" s="59">
        <v>11001</v>
      </c>
      <c r="CE10" s="59" t="s">
        <v>889</v>
      </c>
      <c r="CF10" s="17" t="s">
        <v>919</v>
      </c>
      <c r="CG10" s="59">
        <v>6</v>
      </c>
      <c r="CH10" s="59"/>
      <c r="CI10" s="59" t="s">
        <v>411</v>
      </c>
      <c r="CJ10" s="59" t="s">
        <v>444</v>
      </c>
      <c r="CK10" s="59"/>
      <c r="CL10" s="59">
        <v>3108505238</v>
      </c>
      <c r="CM10" s="59" t="s">
        <v>384</v>
      </c>
      <c r="CN10" s="59" t="s">
        <v>399</v>
      </c>
      <c r="CO10" s="59">
        <v>0</v>
      </c>
      <c r="CP10" s="59">
        <v>12</v>
      </c>
      <c r="CQ10" s="87">
        <v>40422</v>
      </c>
      <c r="CR10" s="87">
        <v>45900</v>
      </c>
      <c r="CS10" s="80" t="s">
        <v>920</v>
      </c>
      <c r="CT10" s="87">
        <v>45900</v>
      </c>
      <c r="CU10" s="88">
        <v>45778</v>
      </c>
      <c r="CV10" s="88">
        <v>45778</v>
      </c>
      <c r="CW10" s="59" t="s">
        <v>338</v>
      </c>
      <c r="CX10" s="59">
        <v>19279385</v>
      </c>
      <c r="CY10" s="59" t="s">
        <v>872</v>
      </c>
      <c r="CZ10" s="59" t="s">
        <v>466</v>
      </c>
      <c r="DA10" s="59"/>
      <c r="DB10" s="59" t="s">
        <v>686</v>
      </c>
      <c r="DC10" s="59"/>
      <c r="DD10" s="59" t="s">
        <v>628</v>
      </c>
      <c r="DE10" s="59" t="s">
        <v>611</v>
      </c>
      <c r="DF10" s="59" t="s">
        <v>476</v>
      </c>
      <c r="DG10" s="59">
        <v>11001</v>
      </c>
      <c r="DH10" s="59" t="s">
        <v>384</v>
      </c>
      <c r="DI10" s="59" t="s">
        <v>399</v>
      </c>
      <c r="DJ10" s="17" t="s">
        <v>879</v>
      </c>
      <c r="DK10" s="59"/>
      <c r="DL10" s="59"/>
      <c r="DM10" s="59"/>
      <c r="DN10" s="59" t="s">
        <v>338</v>
      </c>
      <c r="DO10" s="59" t="s">
        <v>872</v>
      </c>
      <c r="DP10" s="59" t="s">
        <v>340</v>
      </c>
      <c r="DQ10" s="59">
        <v>79708192</v>
      </c>
      <c r="DR10" s="59"/>
      <c r="DS10" s="59" t="s">
        <v>759</v>
      </c>
      <c r="DT10" s="59" t="s">
        <v>760</v>
      </c>
      <c r="DU10" s="59" t="s">
        <v>761</v>
      </c>
      <c r="DV10" s="59" t="s">
        <v>762</v>
      </c>
      <c r="DW10" s="59" t="s">
        <v>497</v>
      </c>
      <c r="DX10" s="59"/>
      <c r="DY10" s="59"/>
      <c r="DZ10" s="59"/>
      <c r="EA10" s="59">
        <v>11001</v>
      </c>
      <c r="EB10" s="59" t="s">
        <v>384</v>
      </c>
      <c r="EC10" s="59" t="s">
        <v>399</v>
      </c>
      <c r="ED10" s="59">
        <v>112</v>
      </c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 t="s">
        <v>337</v>
      </c>
      <c r="FM10" s="59" t="s">
        <v>871</v>
      </c>
      <c r="FN10" s="59">
        <v>901806015</v>
      </c>
      <c r="FO10" s="59">
        <v>9</v>
      </c>
      <c r="FP10" s="59" t="s">
        <v>466</v>
      </c>
      <c r="FQ10" s="59"/>
      <c r="FR10" s="59"/>
      <c r="FS10" s="59"/>
      <c r="FT10" s="59"/>
      <c r="FU10" s="59" t="s">
        <v>511</v>
      </c>
      <c r="FV10" s="59" t="s">
        <v>511</v>
      </c>
      <c r="FW10" s="59" t="s">
        <v>921</v>
      </c>
      <c r="FX10" s="59" t="s">
        <v>338</v>
      </c>
      <c r="FY10" s="59">
        <v>1213830</v>
      </c>
      <c r="FZ10" s="59">
        <v>100</v>
      </c>
      <c r="GA10" s="59" t="s">
        <v>1072</v>
      </c>
      <c r="GB10" s="59"/>
      <c r="GC10" s="59">
        <v>3132153416</v>
      </c>
      <c r="GD10" s="59" t="s">
        <v>538</v>
      </c>
      <c r="GE10" s="59">
        <v>1</v>
      </c>
      <c r="GF10" s="59" t="s">
        <v>399</v>
      </c>
      <c r="GG10" s="17" t="s">
        <v>879</v>
      </c>
      <c r="GH10" s="59">
        <v>11001</v>
      </c>
      <c r="GI10" s="59" t="s">
        <v>1097</v>
      </c>
      <c r="GJ10" s="59">
        <v>901806015</v>
      </c>
      <c r="GK10" s="17" t="s">
        <v>922</v>
      </c>
      <c r="GL10" s="59" t="s">
        <v>925</v>
      </c>
      <c r="GM10" s="17" t="s">
        <v>927</v>
      </c>
      <c r="GN10" s="59">
        <v>6200801907</v>
      </c>
      <c r="GO10" s="59">
        <v>10</v>
      </c>
      <c r="GP10" s="59" t="s">
        <v>929</v>
      </c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>
        <v>860353815</v>
      </c>
      <c r="KK10" s="59">
        <v>0</v>
      </c>
      <c r="KL10" s="59" t="s">
        <v>1010</v>
      </c>
      <c r="KM10" s="59" t="s">
        <v>1011</v>
      </c>
      <c r="KN10" s="59" t="s">
        <v>1012</v>
      </c>
      <c r="KO10" s="59">
        <v>6012574679</v>
      </c>
      <c r="KP10" s="59"/>
      <c r="KQ10" s="59" t="s">
        <v>1013</v>
      </c>
      <c r="KR10" s="59" t="s">
        <v>1014</v>
      </c>
      <c r="KS10" s="59">
        <v>860353815</v>
      </c>
      <c r="KT10" s="59" t="s">
        <v>834</v>
      </c>
      <c r="KU10" s="17" t="s">
        <v>925</v>
      </c>
      <c r="KV10" s="59" t="s">
        <v>840</v>
      </c>
      <c r="KW10" s="59">
        <v>1491232</v>
      </c>
      <c r="KX10" s="59">
        <v>10</v>
      </c>
      <c r="KY10" s="59" t="s">
        <v>835</v>
      </c>
      <c r="KZ10" s="59" t="s">
        <v>835</v>
      </c>
      <c r="LA10" s="59" t="s">
        <v>931</v>
      </c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</row>
    <row r="11" spans="1:348" s="17" customFormat="1" ht="14.25" customHeight="1" x14ac:dyDescent="0.2">
      <c r="A11" s="77">
        <v>57062</v>
      </c>
      <c r="B11" s="59" t="s">
        <v>1095</v>
      </c>
      <c r="C11" s="59"/>
      <c r="D11" s="59"/>
      <c r="E11" s="59"/>
      <c r="F11" s="59"/>
      <c r="G11" s="59" t="s">
        <v>951</v>
      </c>
      <c r="H11" s="59" t="s">
        <v>305</v>
      </c>
      <c r="I11" s="59">
        <v>15</v>
      </c>
      <c r="J11" s="59" t="s">
        <v>856</v>
      </c>
      <c r="K11" s="59">
        <v>0</v>
      </c>
      <c r="L11" s="77">
        <v>57062</v>
      </c>
      <c r="M11" s="59" t="s">
        <v>842</v>
      </c>
      <c r="N11" s="59" t="s">
        <v>420</v>
      </c>
      <c r="O11" s="102">
        <v>57062</v>
      </c>
      <c r="P11" s="59" t="s">
        <v>857</v>
      </c>
      <c r="Q11" s="59" t="s">
        <v>858</v>
      </c>
      <c r="R11" s="17" t="s">
        <v>859</v>
      </c>
      <c r="S11" s="91" t="s">
        <v>979</v>
      </c>
      <c r="T11" s="91"/>
      <c r="U11" s="91"/>
      <c r="V11" s="59" t="s">
        <v>325</v>
      </c>
      <c r="W11" s="59" t="s">
        <v>325</v>
      </c>
      <c r="X11" s="59" t="s">
        <v>325</v>
      </c>
      <c r="Y11" s="59" t="s">
        <v>842</v>
      </c>
      <c r="Z11" s="59"/>
      <c r="AA11" s="59" t="s">
        <v>331</v>
      </c>
      <c r="AB11" s="17" t="s">
        <v>860</v>
      </c>
      <c r="AC11" s="17" t="s">
        <v>861</v>
      </c>
      <c r="AD11" s="91">
        <v>10090470</v>
      </c>
      <c r="AE11" s="59">
        <v>36</v>
      </c>
      <c r="AF11" s="17" t="s">
        <v>865</v>
      </c>
      <c r="AG11" s="17" t="s">
        <v>866</v>
      </c>
      <c r="AH11" s="59" t="s">
        <v>867</v>
      </c>
      <c r="AI11" s="59" t="s">
        <v>325</v>
      </c>
      <c r="AJ11" s="80">
        <v>45778</v>
      </c>
      <c r="AK11" s="17" t="s">
        <v>869</v>
      </c>
      <c r="AL11" s="17" t="s">
        <v>870</v>
      </c>
      <c r="AM11" s="59"/>
      <c r="AN11" s="59" t="s">
        <v>338</v>
      </c>
      <c r="AO11" s="59" t="s">
        <v>872</v>
      </c>
      <c r="AP11" s="59" t="s">
        <v>340</v>
      </c>
      <c r="AQ11" s="59">
        <v>1020740770</v>
      </c>
      <c r="AR11" s="59"/>
      <c r="AS11" s="59" t="s">
        <v>578</v>
      </c>
      <c r="AT11" s="59"/>
      <c r="AU11" s="59" t="s">
        <v>593</v>
      </c>
      <c r="AV11" s="59" t="s">
        <v>614</v>
      </c>
      <c r="AW11" s="59" t="s">
        <v>354</v>
      </c>
      <c r="AX11" s="59"/>
      <c r="AY11" s="59"/>
      <c r="AZ11" s="59"/>
      <c r="BA11" s="59"/>
      <c r="BB11" s="81">
        <v>2630000</v>
      </c>
      <c r="BC11" s="59"/>
      <c r="BD11" s="81">
        <v>0</v>
      </c>
      <c r="BE11" s="59">
        <v>0</v>
      </c>
      <c r="BF11" s="59">
        <v>0</v>
      </c>
      <c r="BG11" s="81">
        <f>+BB11+BD11</f>
        <v>2630000</v>
      </c>
      <c r="BH11" s="59" t="s">
        <v>371</v>
      </c>
      <c r="BJ11" s="17" t="s">
        <v>876</v>
      </c>
      <c r="BK11" s="17" t="s">
        <v>876</v>
      </c>
      <c r="BL11" s="85">
        <v>8</v>
      </c>
      <c r="BM11" s="59">
        <v>0</v>
      </c>
      <c r="BN11" s="82">
        <v>210400</v>
      </c>
      <c r="BO11" s="85">
        <v>8</v>
      </c>
      <c r="BP11" s="83">
        <v>0</v>
      </c>
      <c r="BQ11" s="84" t="s">
        <v>933</v>
      </c>
      <c r="BR11" s="85">
        <v>41291</v>
      </c>
      <c r="BS11" s="85">
        <v>8</v>
      </c>
      <c r="BT11" s="86">
        <f>+BN11+BP11</f>
        <v>210400</v>
      </c>
      <c r="BU11" s="59">
        <v>10000</v>
      </c>
      <c r="BV11" s="59" t="s">
        <v>868</v>
      </c>
      <c r="BW11" s="83">
        <v>1000000</v>
      </c>
      <c r="BX11" s="59">
        <v>0</v>
      </c>
      <c r="BY11" s="59" t="s">
        <v>377</v>
      </c>
      <c r="BZ11" s="17" t="s">
        <v>878</v>
      </c>
      <c r="CA11" s="59" t="s">
        <v>952</v>
      </c>
      <c r="CB11" s="59" t="s">
        <v>399</v>
      </c>
      <c r="CC11" s="17" t="s">
        <v>879</v>
      </c>
      <c r="CD11" s="59">
        <v>11001</v>
      </c>
      <c r="CE11" s="59" t="s">
        <v>889</v>
      </c>
      <c r="CF11" s="17" t="s">
        <v>919</v>
      </c>
      <c r="CG11" s="59">
        <v>6</v>
      </c>
      <c r="CH11" s="59"/>
      <c r="CI11" s="59" t="s">
        <v>415</v>
      </c>
      <c r="CJ11" s="76" t="s">
        <v>448</v>
      </c>
      <c r="CK11" s="59"/>
      <c r="CL11" s="59">
        <v>3103256517</v>
      </c>
      <c r="CM11" s="59" t="s">
        <v>953</v>
      </c>
      <c r="CN11" s="59" t="s">
        <v>399</v>
      </c>
      <c r="CO11" s="59">
        <v>0</v>
      </c>
      <c r="CP11" s="59">
        <v>12</v>
      </c>
      <c r="CQ11" s="87">
        <v>45292</v>
      </c>
      <c r="CR11" s="87">
        <v>46022</v>
      </c>
      <c r="CS11" s="80" t="s">
        <v>920</v>
      </c>
      <c r="CT11" s="87">
        <v>46022</v>
      </c>
      <c r="CU11" s="88">
        <v>45778</v>
      </c>
      <c r="CV11" s="88">
        <v>45778</v>
      </c>
      <c r="CW11" s="59" t="s">
        <v>338</v>
      </c>
      <c r="CX11" s="59">
        <v>39691651</v>
      </c>
      <c r="CY11" s="59" t="s">
        <v>872</v>
      </c>
      <c r="CZ11" s="59" t="s">
        <v>466</v>
      </c>
      <c r="DA11" s="59"/>
      <c r="DB11" s="59" t="s">
        <v>703</v>
      </c>
      <c r="DC11" s="59" t="s">
        <v>647</v>
      </c>
      <c r="DD11" s="59" t="s">
        <v>614</v>
      </c>
      <c r="DE11" s="59" t="s">
        <v>715</v>
      </c>
      <c r="DF11" s="59" t="s">
        <v>480</v>
      </c>
      <c r="DG11" s="59">
        <v>11001</v>
      </c>
      <c r="DH11" s="59" t="s">
        <v>953</v>
      </c>
      <c r="DI11" s="59" t="s">
        <v>399</v>
      </c>
      <c r="DJ11" s="17" t="s">
        <v>879</v>
      </c>
      <c r="DK11" s="59"/>
      <c r="DL11" s="59"/>
      <c r="DM11" s="59" t="s">
        <v>448</v>
      </c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 t="s">
        <v>338</v>
      </c>
      <c r="FM11" s="59" t="s">
        <v>872</v>
      </c>
      <c r="FN11" s="59">
        <v>41369516</v>
      </c>
      <c r="FO11" s="59"/>
      <c r="FP11" s="59" t="s">
        <v>466</v>
      </c>
      <c r="FQ11" s="59" t="s">
        <v>805</v>
      </c>
      <c r="FR11" s="59"/>
      <c r="FS11" s="59" t="s">
        <v>785</v>
      </c>
      <c r="FT11" s="59" t="s">
        <v>796</v>
      </c>
      <c r="FU11" s="59" t="s">
        <v>515</v>
      </c>
      <c r="FV11" s="59"/>
      <c r="FW11" s="59"/>
      <c r="FX11" s="59"/>
      <c r="FY11" s="59"/>
      <c r="FZ11" s="59">
        <v>100</v>
      </c>
      <c r="GA11" s="59" t="s">
        <v>1076</v>
      </c>
      <c r="GB11" s="59"/>
      <c r="GC11" s="59">
        <v>3102403850</v>
      </c>
      <c r="GD11" s="59" t="s">
        <v>542</v>
      </c>
      <c r="GE11" s="59">
        <v>0</v>
      </c>
      <c r="GF11" s="59" t="s">
        <v>1089</v>
      </c>
      <c r="GG11" s="17" t="s">
        <v>879</v>
      </c>
      <c r="GH11" s="59">
        <v>11001</v>
      </c>
      <c r="GI11" s="59" t="s">
        <v>558</v>
      </c>
      <c r="GJ11" s="59">
        <v>20953128</v>
      </c>
      <c r="GK11" s="17" t="s">
        <v>922</v>
      </c>
      <c r="GL11" s="59" t="s">
        <v>563</v>
      </c>
      <c r="GM11" s="17" t="s">
        <v>927</v>
      </c>
      <c r="GN11" s="59">
        <v>5278409165</v>
      </c>
      <c r="GO11" s="59">
        <v>10</v>
      </c>
      <c r="GP11" s="59" t="s">
        <v>929</v>
      </c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V11" s="59"/>
      <c r="KW11" s="59"/>
      <c r="KX11" s="59"/>
      <c r="KY11" s="59" t="s">
        <v>1051</v>
      </c>
      <c r="KZ11" s="59" t="s">
        <v>1051</v>
      </c>
      <c r="LA11" s="59" t="s">
        <v>1052</v>
      </c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</row>
    <row r="12" spans="1:348" s="17" customFormat="1" ht="14.25" customHeight="1" x14ac:dyDescent="0.2">
      <c r="A12" s="77">
        <v>57063</v>
      </c>
      <c r="B12" s="59" t="s">
        <v>325</v>
      </c>
      <c r="C12" s="59"/>
      <c r="D12" s="59"/>
      <c r="E12" s="59"/>
      <c r="F12" s="59"/>
      <c r="G12" s="59" t="s">
        <v>324</v>
      </c>
      <c r="H12" s="59" t="s">
        <v>306</v>
      </c>
      <c r="I12" s="59">
        <v>16</v>
      </c>
      <c r="J12" s="59" t="s">
        <v>856</v>
      </c>
      <c r="K12" s="59">
        <v>0</v>
      </c>
      <c r="L12" s="77">
        <v>57063</v>
      </c>
      <c r="M12" s="59" t="s">
        <v>842</v>
      </c>
      <c r="N12" s="59" t="s">
        <v>420</v>
      </c>
      <c r="O12" s="102">
        <v>106088</v>
      </c>
      <c r="P12" s="59" t="s">
        <v>857</v>
      </c>
      <c r="Q12" s="59" t="s">
        <v>858</v>
      </c>
      <c r="R12" s="17" t="s">
        <v>859</v>
      </c>
      <c r="S12" s="89" t="s">
        <v>979</v>
      </c>
      <c r="T12" s="89"/>
      <c r="U12" s="89"/>
      <c r="V12" s="59" t="s">
        <v>325</v>
      </c>
      <c r="W12" s="59" t="s">
        <v>325</v>
      </c>
      <c r="X12" s="59" t="s">
        <v>325</v>
      </c>
      <c r="Y12" s="59" t="s">
        <v>325</v>
      </c>
      <c r="Z12" s="59"/>
      <c r="AA12" s="59" t="s">
        <v>331</v>
      </c>
      <c r="AB12" s="17" t="s">
        <v>860</v>
      </c>
      <c r="AC12" s="17" t="s">
        <v>861</v>
      </c>
      <c r="AD12" s="89">
        <v>10090471</v>
      </c>
      <c r="AE12" s="59">
        <v>36</v>
      </c>
      <c r="AF12" s="17" t="s">
        <v>865</v>
      </c>
      <c r="AG12" s="17" t="s">
        <v>866</v>
      </c>
      <c r="AH12" s="59" t="s">
        <v>867</v>
      </c>
      <c r="AI12" s="59" t="s">
        <v>325</v>
      </c>
      <c r="AJ12" s="80">
        <v>45778</v>
      </c>
      <c r="AK12" s="17" t="s">
        <v>869</v>
      </c>
      <c r="AL12" s="17" t="s">
        <v>870</v>
      </c>
      <c r="AM12" s="59"/>
      <c r="AN12" s="59" t="s">
        <v>338</v>
      </c>
      <c r="AO12" s="59" t="s">
        <v>872</v>
      </c>
      <c r="AP12" s="59" t="s">
        <v>340</v>
      </c>
      <c r="AQ12" s="59">
        <v>36166604</v>
      </c>
      <c r="AR12" s="59"/>
      <c r="AS12" s="59" t="s">
        <v>579</v>
      </c>
      <c r="AT12" s="59"/>
      <c r="AU12" s="59" t="s">
        <v>594</v>
      </c>
      <c r="AV12" s="59" t="s">
        <v>615</v>
      </c>
      <c r="AW12" s="59" t="s">
        <v>355</v>
      </c>
      <c r="AX12" s="59"/>
      <c r="AY12" s="59"/>
      <c r="AZ12" s="59"/>
      <c r="BA12" s="59"/>
      <c r="BB12" s="81">
        <v>1063000</v>
      </c>
      <c r="BC12" s="59"/>
      <c r="BD12" s="81">
        <v>285000</v>
      </c>
      <c r="BE12" s="59">
        <v>0</v>
      </c>
      <c r="BF12" s="59">
        <v>0</v>
      </c>
      <c r="BG12" s="81">
        <f>+BB12+BD12</f>
        <v>1348000</v>
      </c>
      <c r="BH12" s="59" t="s">
        <v>371</v>
      </c>
      <c r="BJ12" s="17" t="s">
        <v>876</v>
      </c>
      <c r="BK12" s="17" t="s">
        <v>876</v>
      </c>
      <c r="BL12" s="59">
        <v>10</v>
      </c>
      <c r="BM12" s="59">
        <v>0</v>
      </c>
      <c r="BN12" s="82">
        <v>106300</v>
      </c>
      <c r="BO12" s="59">
        <v>10</v>
      </c>
      <c r="BP12" s="83">
        <v>28500</v>
      </c>
      <c r="BQ12" s="84" t="s">
        <v>933</v>
      </c>
      <c r="BR12" s="85">
        <v>21163.599999999999</v>
      </c>
      <c r="BS12" s="59">
        <v>10</v>
      </c>
      <c r="BT12" s="86">
        <f>+BN12+BP12</f>
        <v>134800</v>
      </c>
      <c r="BU12" s="59">
        <v>10000</v>
      </c>
      <c r="BV12" s="59" t="s">
        <v>868</v>
      </c>
      <c r="BW12" s="83">
        <v>1000000</v>
      </c>
      <c r="BX12" s="59">
        <v>0</v>
      </c>
      <c r="BY12" s="59" t="s">
        <v>377</v>
      </c>
      <c r="BZ12" s="17" t="s">
        <v>878</v>
      </c>
      <c r="CA12" s="59" t="s">
        <v>387</v>
      </c>
      <c r="CB12" s="59" t="s">
        <v>399</v>
      </c>
      <c r="CC12" s="17" t="s">
        <v>879</v>
      </c>
      <c r="CD12" s="59">
        <v>11001</v>
      </c>
      <c r="CE12" s="59" t="s">
        <v>893</v>
      </c>
      <c r="CF12" s="17" t="s">
        <v>904</v>
      </c>
      <c r="CG12" s="59">
        <v>5</v>
      </c>
      <c r="CH12" s="59"/>
      <c r="CI12" s="59" t="s">
        <v>416</v>
      </c>
      <c r="CJ12" s="59" t="s">
        <v>449</v>
      </c>
      <c r="CK12" s="59"/>
      <c r="CL12" s="59">
        <v>3175745144</v>
      </c>
      <c r="CM12" s="59" t="s">
        <v>387</v>
      </c>
      <c r="CN12" s="59" t="s">
        <v>399</v>
      </c>
      <c r="CO12" s="59">
        <v>0</v>
      </c>
      <c r="CP12" s="59">
        <v>12</v>
      </c>
      <c r="CQ12" s="87">
        <v>44562</v>
      </c>
      <c r="CR12" s="87">
        <v>46022</v>
      </c>
      <c r="CS12" s="80" t="s">
        <v>920</v>
      </c>
      <c r="CT12" s="87">
        <v>46022</v>
      </c>
      <c r="CU12" s="88">
        <v>45778</v>
      </c>
      <c r="CV12" s="88">
        <v>45778</v>
      </c>
      <c r="CW12" s="59" t="s">
        <v>338</v>
      </c>
      <c r="CX12" s="59">
        <v>12109606</v>
      </c>
      <c r="CY12" s="59" t="s">
        <v>872</v>
      </c>
      <c r="CZ12" s="59" t="s">
        <v>466</v>
      </c>
      <c r="DA12" s="59"/>
      <c r="DB12" s="59" t="s">
        <v>690</v>
      </c>
      <c r="DC12" s="59"/>
      <c r="DD12" s="59" t="s">
        <v>630</v>
      </c>
      <c r="DE12" s="59" t="s">
        <v>594</v>
      </c>
      <c r="DF12" s="59" t="s">
        <v>481</v>
      </c>
      <c r="DG12" s="59">
        <v>11001</v>
      </c>
      <c r="DH12" s="59" t="s">
        <v>387</v>
      </c>
      <c r="DI12" s="59" t="s">
        <v>399</v>
      </c>
      <c r="DJ12" s="17" t="s">
        <v>879</v>
      </c>
      <c r="DK12" s="59"/>
      <c r="DL12" s="59"/>
      <c r="DM12" s="59"/>
      <c r="DN12" s="59" t="s">
        <v>338</v>
      </c>
      <c r="DO12" s="59" t="s">
        <v>872</v>
      </c>
      <c r="DP12" s="59" t="s">
        <v>340</v>
      </c>
      <c r="DQ12" s="59">
        <v>1003814873</v>
      </c>
      <c r="DR12" s="59"/>
      <c r="DS12" s="59" t="s">
        <v>769</v>
      </c>
      <c r="DT12" s="59"/>
      <c r="DU12" s="59" t="s">
        <v>630</v>
      </c>
      <c r="DV12" s="59" t="s">
        <v>594</v>
      </c>
      <c r="DW12" s="59" t="s">
        <v>500</v>
      </c>
      <c r="DX12" s="59"/>
      <c r="DY12" s="59"/>
      <c r="DZ12" s="59"/>
      <c r="EA12" s="59">
        <v>11001</v>
      </c>
      <c r="EB12" s="59" t="s">
        <v>387</v>
      </c>
      <c r="EC12" s="59" t="s">
        <v>399</v>
      </c>
      <c r="ED12" s="59" t="s">
        <v>879</v>
      </c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 t="s">
        <v>338</v>
      </c>
      <c r="FM12" s="59" t="s">
        <v>872</v>
      </c>
      <c r="FN12" s="59">
        <v>80422289</v>
      </c>
      <c r="FO12" s="59"/>
      <c r="FP12" s="59" t="s">
        <v>466</v>
      </c>
      <c r="FQ12" s="59" t="s">
        <v>798</v>
      </c>
      <c r="FR12" s="59"/>
      <c r="FS12" s="59" t="s">
        <v>779</v>
      </c>
      <c r="FT12" s="59" t="s">
        <v>789</v>
      </c>
      <c r="FU12" s="59" t="s">
        <v>504</v>
      </c>
      <c r="FV12" s="59"/>
      <c r="FW12" s="59"/>
      <c r="FX12" s="59"/>
      <c r="FY12" s="59"/>
      <c r="FZ12" s="59">
        <v>100</v>
      </c>
      <c r="GA12" s="59" t="s">
        <v>1065</v>
      </c>
      <c r="GB12" s="59"/>
      <c r="GC12" s="59">
        <v>34647533344</v>
      </c>
      <c r="GD12" s="76" t="s">
        <v>531</v>
      </c>
      <c r="GE12" s="59">
        <v>0</v>
      </c>
      <c r="GF12" s="59" t="s">
        <v>1087</v>
      </c>
      <c r="GG12" s="17" t="s">
        <v>879</v>
      </c>
      <c r="GH12" s="59">
        <v>11001</v>
      </c>
      <c r="GI12" s="59" t="s">
        <v>504</v>
      </c>
      <c r="GJ12" s="59">
        <v>80422289</v>
      </c>
      <c r="GK12" s="17" t="s">
        <v>922</v>
      </c>
      <c r="GL12" s="169" t="s">
        <v>925</v>
      </c>
      <c r="GM12" s="17" t="s">
        <v>927</v>
      </c>
      <c r="GN12" s="85">
        <v>488406750163</v>
      </c>
      <c r="GO12" s="59">
        <v>10</v>
      </c>
      <c r="GP12" s="59" t="s">
        <v>929</v>
      </c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>
        <v>830112662</v>
      </c>
      <c r="KK12" s="59">
        <v>8</v>
      </c>
      <c r="KL12" s="59" t="s">
        <v>1025</v>
      </c>
      <c r="KM12" s="59"/>
      <c r="KN12" s="59" t="s">
        <v>1026</v>
      </c>
      <c r="KO12" s="59" t="s">
        <v>1059</v>
      </c>
      <c r="KP12" s="59"/>
      <c r="KQ12" s="76" t="s">
        <v>1027</v>
      </c>
      <c r="KR12" s="59" t="s">
        <v>1025</v>
      </c>
      <c r="KS12" s="59">
        <v>830112662</v>
      </c>
      <c r="KT12" s="59" t="s">
        <v>834</v>
      </c>
      <c r="KU12" s="17" t="s">
        <v>1055</v>
      </c>
      <c r="KV12" s="59" t="s">
        <v>840</v>
      </c>
      <c r="KW12" s="59">
        <v>35097377</v>
      </c>
      <c r="KX12" s="59">
        <v>10</v>
      </c>
      <c r="KY12" s="59" t="s">
        <v>835</v>
      </c>
      <c r="KZ12" s="59" t="s">
        <v>835</v>
      </c>
      <c r="LA12" s="59" t="s">
        <v>931</v>
      </c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</row>
    <row r="13" spans="1:348" s="17" customFormat="1" ht="14.25" customHeight="1" x14ac:dyDescent="0.2">
      <c r="A13" s="77">
        <v>57064</v>
      </c>
      <c r="B13" s="59" t="s">
        <v>325</v>
      </c>
      <c r="C13" s="59"/>
      <c r="D13" s="59"/>
      <c r="E13" s="59"/>
      <c r="F13" s="59"/>
      <c r="G13" s="59" t="s">
        <v>325</v>
      </c>
      <c r="H13" s="59" t="s">
        <v>307</v>
      </c>
      <c r="I13" s="59">
        <v>17</v>
      </c>
      <c r="J13" s="59" t="s">
        <v>856</v>
      </c>
      <c r="K13" s="59">
        <v>0</v>
      </c>
      <c r="L13" s="77">
        <v>57064</v>
      </c>
      <c r="M13" s="59" t="s">
        <v>325</v>
      </c>
      <c r="N13" s="59" t="s">
        <v>420</v>
      </c>
      <c r="O13" s="102">
        <v>57064</v>
      </c>
      <c r="P13" s="59" t="s">
        <v>857</v>
      </c>
      <c r="Q13" s="59" t="s">
        <v>858</v>
      </c>
      <c r="R13" s="17" t="s">
        <v>859</v>
      </c>
      <c r="S13" s="93" t="s">
        <v>979</v>
      </c>
      <c r="T13" s="94"/>
      <c r="U13" s="93"/>
      <c r="V13" s="59" t="s">
        <v>325</v>
      </c>
      <c r="W13" s="59" t="s">
        <v>325</v>
      </c>
      <c r="X13" s="59" t="s">
        <v>325</v>
      </c>
      <c r="Y13" s="59" t="s">
        <v>325</v>
      </c>
      <c r="Z13" s="59"/>
      <c r="AA13" s="59" t="s">
        <v>332</v>
      </c>
      <c r="AB13" s="17" t="s">
        <v>860</v>
      </c>
      <c r="AC13" s="17" t="s">
        <v>861</v>
      </c>
      <c r="AD13" s="93">
        <v>10090472</v>
      </c>
      <c r="AE13" s="59">
        <v>36</v>
      </c>
      <c r="AF13" s="17" t="s">
        <v>865</v>
      </c>
      <c r="AG13" s="17" t="s">
        <v>866</v>
      </c>
      <c r="AH13" s="59" t="s">
        <v>867</v>
      </c>
      <c r="AI13" s="59" t="s">
        <v>325</v>
      </c>
      <c r="AJ13" s="80">
        <v>45778</v>
      </c>
      <c r="AK13" s="17" t="s">
        <v>869</v>
      </c>
      <c r="AL13" s="17" t="s">
        <v>870</v>
      </c>
      <c r="AM13" s="59"/>
      <c r="AN13" s="59" t="s">
        <v>338</v>
      </c>
      <c r="AO13" s="59" t="s">
        <v>872</v>
      </c>
      <c r="AP13" s="59" t="s">
        <v>340</v>
      </c>
      <c r="AQ13" s="59">
        <v>39692362</v>
      </c>
      <c r="AR13" s="59"/>
      <c r="AS13" s="59" t="s">
        <v>570</v>
      </c>
      <c r="AT13" s="59" t="s">
        <v>585</v>
      </c>
      <c r="AU13" s="59" t="s">
        <v>604</v>
      </c>
      <c r="AV13" s="59" t="s">
        <v>616</v>
      </c>
      <c r="AW13" s="59" t="s">
        <v>356</v>
      </c>
      <c r="AX13" s="59"/>
      <c r="AY13" s="59"/>
      <c r="AZ13" s="59"/>
      <c r="BA13" s="59"/>
      <c r="BB13" s="81">
        <v>1068800</v>
      </c>
      <c r="BC13" s="59"/>
      <c r="BD13" s="81">
        <v>143700</v>
      </c>
      <c r="BE13" s="59">
        <v>0</v>
      </c>
      <c r="BF13" s="59">
        <v>0</v>
      </c>
      <c r="BG13" s="81">
        <f>+BB13+BD13</f>
        <v>1212500</v>
      </c>
      <c r="BH13" s="59" t="s">
        <v>371</v>
      </c>
      <c r="BJ13" s="17" t="s">
        <v>876</v>
      </c>
      <c r="BK13" s="17" t="s">
        <v>876</v>
      </c>
      <c r="BL13" s="59">
        <v>10</v>
      </c>
      <c r="BM13" s="59">
        <v>0</v>
      </c>
      <c r="BN13" s="82">
        <v>106880</v>
      </c>
      <c r="BO13" s="59">
        <v>10</v>
      </c>
      <c r="BP13" s="83">
        <v>14370</v>
      </c>
      <c r="BQ13" s="84" t="s">
        <v>933</v>
      </c>
      <c r="BR13" s="85">
        <v>19036.25</v>
      </c>
      <c r="BS13" s="59">
        <v>10</v>
      </c>
      <c r="BT13" s="86">
        <f>+BN13+BP13</f>
        <v>121250</v>
      </c>
      <c r="BU13" s="59">
        <v>10000</v>
      </c>
      <c r="BV13" s="59" t="s">
        <v>868</v>
      </c>
      <c r="BW13" s="83">
        <v>1000000</v>
      </c>
      <c r="BX13" s="59">
        <v>0</v>
      </c>
      <c r="BY13" s="59" t="s">
        <v>377</v>
      </c>
      <c r="BZ13" s="17" t="s">
        <v>878</v>
      </c>
      <c r="CA13" s="59" t="s">
        <v>388</v>
      </c>
      <c r="CB13" s="59" t="s">
        <v>399</v>
      </c>
      <c r="CC13" s="17" t="s">
        <v>879</v>
      </c>
      <c r="CD13" s="59">
        <v>11001</v>
      </c>
      <c r="CE13" s="59" t="s">
        <v>886</v>
      </c>
      <c r="CF13" s="17" t="s">
        <v>901</v>
      </c>
      <c r="CG13" s="59">
        <v>3</v>
      </c>
      <c r="CH13" s="59"/>
      <c r="CI13" s="59" t="s">
        <v>417</v>
      </c>
      <c r="CJ13" s="76" t="s">
        <v>1090</v>
      </c>
      <c r="CK13" s="59"/>
      <c r="CL13" s="59" t="s">
        <v>954</v>
      </c>
      <c r="CM13" s="59" t="s">
        <v>388</v>
      </c>
      <c r="CN13" s="59" t="s">
        <v>399</v>
      </c>
      <c r="CO13" s="59">
        <v>0</v>
      </c>
      <c r="CP13" s="59">
        <v>12</v>
      </c>
      <c r="CQ13" s="87">
        <v>45627</v>
      </c>
      <c r="CR13" s="87">
        <v>45991</v>
      </c>
      <c r="CS13" s="80" t="s">
        <v>920</v>
      </c>
      <c r="CT13" s="87">
        <v>45991</v>
      </c>
      <c r="CU13" s="88">
        <v>45778</v>
      </c>
      <c r="CV13" s="88">
        <v>45778</v>
      </c>
      <c r="CW13" s="59" t="s">
        <v>338</v>
      </c>
      <c r="CX13" s="59">
        <v>1020780072</v>
      </c>
      <c r="CY13" s="59" t="s">
        <v>872</v>
      </c>
      <c r="CZ13" s="59" t="s">
        <v>466</v>
      </c>
      <c r="DA13" s="59"/>
      <c r="DB13" s="59" t="s">
        <v>704</v>
      </c>
      <c r="DC13" s="59" t="s">
        <v>574</v>
      </c>
      <c r="DD13" s="59" t="s">
        <v>631</v>
      </c>
      <c r="DE13" s="59" t="s">
        <v>604</v>
      </c>
      <c r="DF13" s="59" t="s">
        <v>482</v>
      </c>
      <c r="DG13" s="59">
        <v>11001</v>
      </c>
      <c r="DH13" s="59" t="s">
        <v>388</v>
      </c>
      <c r="DI13" s="59" t="s">
        <v>399</v>
      </c>
      <c r="DJ13" s="17" t="s">
        <v>879</v>
      </c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 t="s">
        <v>338</v>
      </c>
      <c r="FM13" s="59" t="s">
        <v>872</v>
      </c>
      <c r="FN13" s="59">
        <v>23258061</v>
      </c>
      <c r="FO13" s="59"/>
      <c r="FP13" s="59" t="s">
        <v>466</v>
      </c>
      <c r="FQ13" s="59" t="s">
        <v>806</v>
      </c>
      <c r="FR13" s="59"/>
      <c r="FS13" s="59" t="s">
        <v>786</v>
      </c>
      <c r="FT13" s="59" t="s">
        <v>750</v>
      </c>
      <c r="FU13" s="59" t="s">
        <v>516</v>
      </c>
      <c r="FV13" s="59"/>
      <c r="FW13" s="59"/>
      <c r="FX13" s="59"/>
      <c r="FY13" s="59"/>
      <c r="FZ13" s="59">
        <v>100</v>
      </c>
      <c r="GA13" s="59" t="s">
        <v>1077</v>
      </c>
      <c r="GB13" s="59"/>
      <c r="GC13" s="59">
        <v>3108685948</v>
      </c>
      <c r="GD13" s="76" t="s">
        <v>543</v>
      </c>
      <c r="GE13" s="59">
        <v>0</v>
      </c>
      <c r="GF13" s="59" t="s">
        <v>399</v>
      </c>
      <c r="GG13" s="17" t="s">
        <v>879</v>
      </c>
      <c r="GH13" s="59">
        <v>11001</v>
      </c>
      <c r="GI13" s="59" t="s">
        <v>516</v>
      </c>
      <c r="GJ13" s="59">
        <v>23258061</v>
      </c>
      <c r="GK13" s="17" t="s">
        <v>922</v>
      </c>
      <c r="GL13" s="17" t="s">
        <v>924</v>
      </c>
      <c r="GM13" s="17" t="s">
        <v>927</v>
      </c>
      <c r="GN13" s="59">
        <v>4292056219</v>
      </c>
      <c r="GO13" s="59">
        <v>10</v>
      </c>
      <c r="GP13" s="59" t="s">
        <v>929</v>
      </c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>
        <v>830116098</v>
      </c>
      <c r="KK13" s="59">
        <v>1</v>
      </c>
      <c r="KL13" s="59" t="s">
        <v>838</v>
      </c>
      <c r="KM13" s="59" t="s">
        <v>420</v>
      </c>
      <c r="KN13" s="59" t="s">
        <v>1028</v>
      </c>
      <c r="KO13" s="59">
        <v>6014970994</v>
      </c>
      <c r="KP13" s="59">
        <v>3132481118</v>
      </c>
      <c r="KQ13" s="76" t="s">
        <v>839</v>
      </c>
      <c r="KR13" s="59" t="s">
        <v>838</v>
      </c>
      <c r="KS13" s="59">
        <v>830116098</v>
      </c>
      <c r="KT13" s="59" t="s">
        <v>834</v>
      </c>
      <c r="KU13" s="59" t="s">
        <v>923</v>
      </c>
      <c r="KV13" s="59" t="s">
        <v>840</v>
      </c>
      <c r="KW13" s="59">
        <v>24521985091</v>
      </c>
      <c r="KX13" s="59">
        <v>10</v>
      </c>
      <c r="KY13" s="59" t="s">
        <v>835</v>
      </c>
      <c r="KZ13" s="59" t="s">
        <v>835</v>
      </c>
      <c r="LA13" s="59" t="s">
        <v>931</v>
      </c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</row>
    <row r="14" spans="1:348" s="17" customFormat="1" ht="14.25" customHeight="1" x14ac:dyDescent="0.2">
      <c r="A14" s="77">
        <v>57065</v>
      </c>
      <c r="B14" s="59" t="s">
        <v>325</v>
      </c>
      <c r="C14" s="59"/>
      <c r="D14" s="59"/>
      <c r="E14" s="59"/>
      <c r="F14" s="59"/>
      <c r="G14" s="59" t="s">
        <v>324</v>
      </c>
      <c r="H14" s="59" t="s">
        <v>308</v>
      </c>
      <c r="I14" s="59">
        <v>18</v>
      </c>
      <c r="J14" s="59" t="s">
        <v>856</v>
      </c>
      <c r="K14" s="59">
        <v>0</v>
      </c>
      <c r="L14" s="77">
        <v>57065</v>
      </c>
      <c r="M14" s="59" t="s">
        <v>325</v>
      </c>
      <c r="N14" s="59" t="s">
        <v>420</v>
      </c>
      <c r="O14" s="102">
        <v>57065</v>
      </c>
      <c r="P14" s="59" t="s">
        <v>857</v>
      </c>
      <c r="Q14" s="59" t="s">
        <v>858</v>
      </c>
      <c r="R14" s="17" t="s">
        <v>859</v>
      </c>
      <c r="S14" s="89" t="s">
        <v>979</v>
      </c>
      <c r="T14" s="89"/>
      <c r="U14" s="89"/>
      <c r="V14" s="59" t="s">
        <v>325</v>
      </c>
      <c r="W14" s="59" t="s">
        <v>325</v>
      </c>
      <c r="X14" s="59" t="s">
        <v>325</v>
      </c>
      <c r="Y14" s="59" t="s">
        <v>842</v>
      </c>
      <c r="Z14" s="59"/>
      <c r="AA14" s="59" t="s">
        <v>331</v>
      </c>
      <c r="AB14" s="17" t="s">
        <v>860</v>
      </c>
      <c r="AC14" s="17" t="s">
        <v>861</v>
      </c>
      <c r="AD14" s="89">
        <v>10090473</v>
      </c>
      <c r="AE14" s="59">
        <v>36</v>
      </c>
      <c r="AF14" s="17" t="s">
        <v>865</v>
      </c>
      <c r="AG14" s="17" t="s">
        <v>866</v>
      </c>
      <c r="AH14" s="59" t="s">
        <v>867</v>
      </c>
      <c r="AI14" s="59" t="s">
        <v>325</v>
      </c>
      <c r="AJ14" s="80">
        <v>45778</v>
      </c>
      <c r="AK14" s="17" t="s">
        <v>869</v>
      </c>
      <c r="AL14" s="17" t="s">
        <v>870</v>
      </c>
      <c r="AM14" s="59"/>
      <c r="AN14" s="59" t="s">
        <v>338</v>
      </c>
      <c r="AO14" s="59" t="s">
        <v>872</v>
      </c>
      <c r="AP14" s="59" t="s">
        <v>340</v>
      </c>
      <c r="AQ14" s="59">
        <v>21226170</v>
      </c>
      <c r="AR14" s="59"/>
      <c r="AS14" s="59" t="s">
        <v>580</v>
      </c>
      <c r="AT14" s="59"/>
      <c r="AU14" s="59" t="s">
        <v>639</v>
      </c>
      <c r="AV14" s="59" t="s">
        <v>617</v>
      </c>
      <c r="AW14" s="59" t="s">
        <v>357</v>
      </c>
      <c r="AX14" s="59"/>
      <c r="AY14" s="59"/>
      <c r="AZ14" s="59"/>
      <c r="BA14" s="59"/>
      <c r="BB14" s="81">
        <v>1559800</v>
      </c>
      <c r="BC14" s="59"/>
      <c r="BD14" s="81">
        <v>489600</v>
      </c>
      <c r="BE14" s="59">
        <v>0</v>
      </c>
      <c r="BF14" s="59">
        <v>0</v>
      </c>
      <c r="BG14" s="81">
        <f>+BB14+BD14</f>
        <v>2049400</v>
      </c>
      <c r="BH14" s="59" t="s">
        <v>371</v>
      </c>
      <c r="BJ14" s="17" t="s">
        <v>876</v>
      </c>
      <c r="BK14" s="17" t="s">
        <v>876</v>
      </c>
      <c r="BL14" s="59">
        <v>10</v>
      </c>
      <c r="BM14" s="59">
        <v>0</v>
      </c>
      <c r="BN14" s="82">
        <v>155980</v>
      </c>
      <c r="BO14" s="59">
        <v>10</v>
      </c>
      <c r="BP14" s="83">
        <v>48960</v>
      </c>
      <c r="BQ14" s="84" t="s">
        <v>933</v>
      </c>
      <c r="BR14" s="85">
        <v>32175.579999999998</v>
      </c>
      <c r="BS14" s="59">
        <v>10</v>
      </c>
      <c r="BT14" s="86">
        <f>+BN14+BP14</f>
        <v>204940</v>
      </c>
      <c r="BU14" s="59">
        <v>10000</v>
      </c>
      <c r="BV14" s="59" t="s">
        <v>868</v>
      </c>
      <c r="BW14" s="83">
        <v>1000000</v>
      </c>
      <c r="BX14" s="59">
        <v>0</v>
      </c>
      <c r="BY14" s="59" t="s">
        <v>377</v>
      </c>
      <c r="BZ14" s="17" t="s">
        <v>878</v>
      </c>
      <c r="CA14" s="59" t="s">
        <v>389</v>
      </c>
      <c r="CB14" s="59" t="s">
        <v>399</v>
      </c>
      <c r="CC14" s="17" t="s">
        <v>879</v>
      </c>
      <c r="CD14" s="59">
        <v>11001</v>
      </c>
      <c r="CE14" s="59" t="s">
        <v>883</v>
      </c>
      <c r="CF14" s="17" t="s">
        <v>902</v>
      </c>
      <c r="CG14" s="59">
        <v>4</v>
      </c>
      <c r="CH14" s="59"/>
      <c r="CI14" s="59" t="s">
        <v>418</v>
      </c>
      <c r="CJ14" s="59" t="s">
        <v>450</v>
      </c>
      <c r="CK14" s="59"/>
      <c r="CL14" s="59">
        <v>3002161387</v>
      </c>
      <c r="CM14" s="59" t="s">
        <v>389</v>
      </c>
      <c r="CN14" s="59" t="s">
        <v>399</v>
      </c>
      <c r="CO14" s="59">
        <v>0</v>
      </c>
      <c r="CP14" s="59">
        <v>12</v>
      </c>
      <c r="CQ14" s="87">
        <v>43374</v>
      </c>
      <c r="CR14" s="87">
        <v>45930</v>
      </c>
      <c r="CS14" s="80" t="s">
        <v>920</v>
      </c>
      <c r="CT14" s="87">
        <v>45930</v>
      </c>
      <c r="CU14" s="88">
        <v>45778</v>
      </c>
      <c r="CV14" s="88">
        <v>45778</v>
      </c>
      <c r="CW14" s="59" t="s">
        <v>338</v>
      </c>
      <c r="CX14" s="59">
        <v>80200282</v>
      </c>
      <c r="CY14" s="59" t="s">
        <v>872</v>
      </c>
      <c r="CZ14" s="59" t="s">
        <v>466</v>
      </c>
      <c r="DA14" s="59"/>
      <c r="DB14" s="59" t="s">
        <v>721</v>
      </c>
      <c r="DC14" s="59" t="s">
        <v>691</v>
      </c>
      <c r="DD14" s="59" t="s">
        <v>722</v>
      </c>
      <c r="DE14" s="59" t="s">
        <v>716</v>
      </c>
      <c r="DF14" s="59" t="s">
        <v>483</v>
      </c>
      <c r="DG14" s="59">
        <v>11001</v>
      </c>
      <c r="DH14" s="59" t="s">
        <v>389</v>
      </c>
      <c r="DI14" s="59" t="s">
        <v>399</v>
      </c>
      <c r="DJ14" s="17" t="s">
        <v>879</v>
      </c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16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 t="s">
        <v>338</v>
      </c>
      <c r="FM14" s="59" t="s">
        <v>872</v>
      </c>
      <c r="FN14" s="59">
        <v>51715026</v>
      </c>
      <c r="FO14" s="59"/>
      <c r="FP14" s="59" t="s">
        <v>466</v>
      </c>
      <c r="FQ14" s="59" t="s">
        <v>659</v>
      </c>
      <c r="FR14" s="59" t="s">
        <v>585</v>
      </c>
      <c r="FS14" s="59" t="s">
        <v>782</v>
      </c>
      <c r="FT14" s="59" t="s">
        <v>794</v>
      </c>
      <c r="FU14" s="59" t="s">
        <v>509</v>
      </c>
      <c r="FV14" s="59"/>
      <c r="FW14" s="59"/>
      <c r="FX14" s="59"/>
      <c r="FY14" s="59"/>
      <c r="FZ14" s="59">
        <v>100</v>
      </c>
      <c r="GA14" s="59" t="s">
        <v>528</v>
      </c>
      <c r="GB14" s="59"/>
      <c r="GC14" s="59">
        <v>3118746884</v>
      </c>
      <c r="GD14" s="76" t="s">
        <v>1093</v>
      </c>
      <c r="GE14" s="59">
        <v>0</v>
      </c>
      <c r="GF14" s="59" t="s">
        <v>399</v>
      </c>
      <c r="GG14" s="17" t="s">
        <v>879</v>
      </c>
      <c r="GH14" s="59">
        <v>11001</v>
      </c>
      <c r="GI14" s="59" t="s">
        <v>509</v>
      </c>
      <c r="GJ14" s="59">
        <v>51715026</v>
      </c>
      <c r="GK14" s="17" t="s">
        <v>922</v>
      </c>
      <c r="GL14" s="17" t="s">
        <v>563</v>
      </c>
      <c r="GM14" s="17" t="s">
        <v>927</v>
      </c>
      <c r="GN14" s="59">
        <v>19620623655</v>
      </c>
      <c r="GO14" s="59">
        <v>10</v>
      </c>
      <c r="GP14" s="59" t="s">
        <v>929</v>
      </c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>
        <v>800114977</v>
      </c>
      <c r="KK14" s="59">
        <v>2</v>
      </c>
      <c r="KL14" s="59" t="s">
        <v>1029</v>
      </c>
      <c r="KM14" s="59" t="s">
        <v>420</v>
      </c>
      <c r="KN14" s="59" t="s">
        <v>1030</v>
      </c>
      <c r="KO14" s="59">
        <v>6016268291</v>
      </c>
      <c r="KP14" s="59"/>
      <c r="KQ14" s="76" t="s">
        <v>855</v>
      </c>
      <c r="KR14" s="59" t="s">
        <v>1029</v>
      </c>
      <c r="KS14" s="59">
        <v>800114977</v>
      </c>
      <c r="KT14" s="59" t="s">
        <v>834</v>
      </c>
      <c r="KU14" s="59" t="s">
        <v>923</v>
      </c>
      <c r="KV14" s="59" t="s">
        <v>840</v>
      </c>
      <c r="KW14" s="59">
        <v>24122222148</v>
      </c>
      <c r="KX14" s="59">
        <v>10</v>
      </c>
      <c r="KY14" s="59" t="s">
        <v>835</v>
      </c>
      <c r="KZ14" s="59" t="s">
        <v>835</v>
      </c>
      <c r="LA14" s="59" t="s">
        <v>931</v>
      </c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</row>
    <row r="15" spans="1:348" s="17" customFormat="1" ht="14.25" customHeight="1" x14ac:dyDescent="0.2">
      <c r="A15" s="77">
        <v>57066</v>
      </c>
      <c r="B15" s="59" t="s">
        <v>325</v>
      </c>
      <c r="C15" s="59"/>
      <c r="D15" s="59"/>
      <c r="E15" s="59"/>
      <c r="F15" s="59"/>
      <c r="G15" s="59" t="s">
        <v>324</v>
      </c>
      <c r="H15" s="59" t="s">
        <v>309</v>
      </c>
      <c r="I15" s="59">
        <v>19</v>
      </c>
      <c r="J15" s="59" t="s">
        <v>856</v>
      </c>
      <c r="K15" s="59">
        <v>0</v>
      </c>
      <c r="L15" s="77">
        <v>57066</v>
      </c>
      <c r="M15" s="59" t="s">
        <v>932</v>
      </c>
      <c r="N15" s="59" t="s">
        <v>420</v>
      </c>
      <c r="O15" s="102">
        <v>57066</v>
      </c>
      <c r="P15" s="59" t="s">
        <v>857</v>
      </c>
      <c r="Q15" s="59" t="s">
        <v>858</v>
      </c>
      <c r="R15" s="17" t="s">
        <v>859</v>
      </c>
      <c r="S15" s="93" t="s">
        <v>979</v>
      </c>
      <c r="T15" s="94"/>
      <c r="U15" s="93"/>
      <c r="V15" s="59" t="s">
        <v>325</v>
      </c>
      <c r="W15" s="59" t="s">
        <v>325</v>
      </c>
      <c r="X15" s="59" t="s">
        <v>325</v>
      </c>
      <c r="Y15" s="59" t="s">
        <v>842</v>
      </c>
      <c r="Z15" s="59"/>
      <c r="AA15" s="59" t="s">
        <v>332</v>
      </c>
      <c r="AB15" s="17" t="s">
        <v>860</v>
      </c>
      <c r="AC15" s="17" t="s">
        <v>861</v>
      </c>
      <c r="AD15" s="93">
        <v>10090474</v>
      </c>
      <c r="AE15" s="59">
        <v>36</v>
      </c>
      <c r="AF15" s="17" t="s">
        <v>865</v>
      </c>
      <c r="AG15" s="17" t="s">
        <v>866</v>
      </c>
      <c r="AH15" s="59" t="s">
        <v>867</v>
      </c>
      <c r="AI15" s="59" t="s">
        <v>325</v>
      </c>
      <c r="AJ15" s="80">
        <v>45778</v>
      </c>
      <c r="AK15" s="17" t="s">
        <v>869</v>
      </c>
      <c r="AL15" s="17" t="s">
        <v>870</v>
      </c>
      <c r="AM15" s="59"/>
      <c r="AN15" s="59" t="s">
        <v>338</v>
      </c>
      <c r="AO15" s="59" t="s">
        <v>872</v>
      </c>
      <c r="AP15" s="59" t="s">
        <v>340</v>
      </c>
      <c r="AQ15" s="59">
        <v>1019077881</v>
      </c>
      <c r="AR15" s="59"/>
      <c r="AS15" s="59" t="s">
        <v>641</v>
      </c>
      <c r="AT15" s="59" t="s">
        <v>595</v>
      </c>
      <c r="AU15" s="59" t="s">
        <v>605</v>
      </c>
      <c r="AV15" s="59" t="s">
        <v>618</v>
      </c>
      <c r="AW15" s="59" t="s">
        <v>358</v>
      </c>
      <c r="AX15" s="59"/>
      <c r="AY15" s="59"/>
      <c r="AZ15" s="59"/>
      <c r="BA15" s="59"/>
      <c r="BB15" s="81">
        <v>1333000</v>
      </c>
      <c r="BC15" s="59"/>
      <c r="BD15" s="81">
        <v>276000</v>
      </c>
      <c r="BE15" s="59">
        <v>0</v>
      </c>
      <c r="BF15" s="59">
        <v>0</v>
      </c>
      <c r="BG15" s="81">
        <f>+BB15+BD15</f>
        <v>1609000</v>
      </c>
      <c r="BH15" s="59" t="s">
        <v>371</v>
      </c>
      <c r="BJ15" s="17" t="s">
        <v>876</v>
      </c>
      <c r="BK15" s="17" t="s">
        <v>876</v>
      </c>
      <c r="BL15" s="59">
        <v>10</v>
      </c>
      <c r="BM15" s="59">
        <v>0</v>
      </c>
      <c r="BN15" s="82">
        <v>133300</v>
      </c>
      <c r="BO15" s="59">
        <v>10</v>
      </c>
      <c r="BP15" s="83">
        <v>27600</v>
      </c>
      <c r="BQ15" s="84" t="s">
        <v>933</v>
      </c>
      <c r="BR15" s="85">
        <v>25261.3</v>
      </c>
      <c r="BS15" s="59">
        <v>10</v>
      </c>
      <c r="BT15" s="86">
        <f>+BN15+BP15</f>
        <v>160900</v>
      </c>
      <c r="BU15" s="59">
        <v>10000</v>
      </c>
      <c r="BV15" s="59" t="s">
        <v>868</v>
      </c>
      <c r="BW15" s="83">
        <v>1000000</v>
      </c>
      <c r="BX15" s="59">
        <v>0</v>
      </c>
      <c r="BY15" s="59" t="s">
        <v>377</v>
      </c>
      <c r="BZ15" s="17" t="s">
        <v>878</v>
      </c>
      <c r="CA15" s="59" t="s">
        <v>955</v>
      </c>
      <c r="CB15" s="59" t="s">
        <v>399</v>
      </c>
      <c r="CC15" s="17" t="s">
        <v>879</v>
      </c>
      <c r="CD15" s="59">
        <v>11001</v>
      </c>
      <c r="CE15" s="59" t="s">
        <v>892</v>
      </c>
      <c r="CF15" s="17" t="s">
        <v>914</v>
      </c>
      <c r="CG15" s="59">
        <v>4</v>
      </c>
      <c r="CH15" s="59"/>
      <c r="CI15" s="59" t="s">
        <v>419</v>
      </c>
      <c r="CJ15" s="59" t="s">
        <v>451</v>
      </c>
      <c r="CK15" s="59"/>
      <c r="CL15" s="59">
        <v>3194781654</v>
      </c>
      <c r="CM15" s="59" t="s">
        <v>955</v>
      </c>
      <c r="CN15" s="59" t="s">
        <v>399</v>
      </c>
      <c r="CO15" s="59">
        <v>0</v>
      </c>
      <c r="CP15" s="59">
        <v>12</v>
      </c>
      <c r="CQ15" s="87">
        <v>43922</v>
      </c>
      <c r="CR15" s="87">
        <v>46112</v>
      </c>
      <c r="CS15" s="80" t="s">
        <v>920</v>
      </c>
      <c r="CT15" s="87">
        <v>46112</v>
      </c>
      <c r="CU15" s="88">
        <v>45778</v>
      </c>
      <c r="CV15" s="88">
        <v>45778</v>
      </c>
      <c r="CW15" s="59" t="s">
        <v>338</v>
      </c>
      <c r="CX15" s="59">
        <v>79870616</v>
      </c>
      <c r="CY15" s="59" t="s">
        <v>872</v>
      </c>
      <c r="CZ15" s="59" t="s">
        <v>466</v>
      </c>
      <c r="DA15" s="59"/>
      <c r="DB15" s="59" t="s">
        <v>692</v>
      </c>
      <c r="DC15" s="59" t="s">
        <v>632</v>
      </c>
      <c r="DD15" s="59" t="s">
        <v>651</v>
      </c>
      <c r="DE15" s="59" t="s">
        <v>618</v>
      </c>
      <c r="DF15" s="59" t="s">
        <v>729</v>
      </c>
      <c r="DG15" s="59">
        <v>11001</v>
      </c>
      <c r="DH15" s="59" t="s">
        <v>955</v>
      </c>
      <c r="DI15" s="59" t="s">
        <v>399</v>
      </c>
      <c r="DJ15" s="17" t="s">
        <v>879</v>
      </c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 t="s">
        <v>338</v>
      </c>
      <c r="FM15" s="59" t="s">
        <v>872</v>
      </c>
      <c r="FN15" s="59">
        <v>79062377</v>
      </c>
      <c r="FO15" s="59"/>
      <c r="FP15" s="59" t="s">
        <v>466</v>
      </c>
      <c r="FQ15" s="59" t="s">
        <v>807</v>
      </c>
      <c r="FR15" s="59" t="s">
        <v>802</v>
      </c>
      <c r="FS15" s="59" t="s">
        <v>787</v>
      </c>
      <c r="FT15" s="59" t="s">
        <v>797</v>
      </c>
      <c r="FU15" s="59" t="s">
        <v>517</v>
      </c>
      <c r="FV15" s="59"/>
      <c r="FW15" s="59"/>
      <c r="FX15" s="59"/>
      <c r="FY15" s="59"/>
      <c r="FZ15" s="59">
        <v>100</v>
      </c>
      <c r="GA15" s="59" t="s">
        <v>1078</v>
      </c>
      <c r="GB15" s="59"/>
      <c r="GC15" s="59">
        <v>13057988172</v>
      </c>
      <c r="GD15" s="76" t="s">
        <v>1094</v>
      </c>
      <c r="GE15" s="59">
        <v>0</v>
      </c>
      <c r="GF15" s="59" t="s">
        <v>399</v>
      </c>
      <c r="GG15" s="17" t="s">
        <v>879</v>
      </c>
      <c r="GH15" s="59">
        <v>11001</v>
      </c>
      <c r="GI15" s="101" t="s">
        <v>559</v>
      </c>
      <c r="GJ15" s="101">
        <v>79062377</v>
      </c>
      <c r="GK15" s="17" t="s">
        <v>922</v>
      </c>
      <c r="GL15" s="17" t="s">
        <v>563</v>
      </c>
      <c r="GM15" s="17" t="s">
        <v>927</v>
      </c>
      <c r="GN15" s="101">
        <v>18809119684</v>
      </c>
      <c r="GO15" s="101">
        <v>10</v>
      </c>
      <c r="GP15" s="101" t="s">
        <v>929</v>
      </c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169"/>
      <c r="KV15" s="59"/>
      <c r="KW15" s="59"/>
      <c r="KX15" s="59"/>
      <c r="KY15" s="59" t="s">
        <v>1049</v>
      </c>
      <c r="KZ15" s="59" t="s">
        <v>1049</v>
      </c>
      <c r="LA15" s="59" t="s">
        <v>1050</v>
      </c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</row>
    <row r="16" spans="1:348" s="17" customFormat="1" ht="14.25" customHeight="1" x14ac:dyDescent="0.2">
      <c r="A16" s="77">
        <v>57068</v>
      </c>
      <c r="B16" s="59" t="s">
        <v>325</v>
      </c>
      <c r="C16" s="59"/>
      <c r="D16" s="59"/>
      <c r="E16" s="59"/>
      <c r="F16" s="59"/>
      <c r="G16" s="59" t="s">
        <v>956</v>
      </c>
      <c r="H16" s="59" t="s">
        <v>291</v>
      </c>
      <c r="I16" s="59">
        <v>21</v>
      </c>
      <c r="J16" s="59" t="s">
        <v>856</v>
      </c>
      <c r="K16" s="59">
        <v>0</v>
      </c>
      <c r="L16" s="77">
        <v>57068</v>
      </c>
      <c r="M16" s="59" t="s">
        <v>932</v>
      </c>
      <c r="N16" s="59" t="s">
        <v>420</v>
      </c>
      <c r="O16" s="102">
        <v>106090</v>
      </c>
      <c r="P16" s="59" t="s">
        <v>857</v>
      </c>
      <c r="Q16" s="59" t="s">
        <v>858</v>
      </c>
      <c r="R16" s="17" t="s">
        <v>859</v>
      </c>
      <c r="S16" s="93" t="s">
        <v>979</v>
      </c>
      <c r="T16" s="94"/>
      <c r="U16" s="93"/>
      <c r="V16" s="59" t="s">
        <v>325</v>
      </c>
      <c r="W16" s="59" t="s">
        <v>325</v>
      </c>
      <c r="X16" s="59" t="s">
        <v>325</v>
      </c>
      <c r="Y16" s="59" t="s">
        <v>842</v>
      </c>
      <c r="Z16" s="59"/>
      <c r="AA16" s="59" t="s">
        <v>332</v>
      </c>
      <c r="AB16" s="17" t="s">
        <v>860</v>
      </c>
      <c r="AC16" s="17" t="s">
        <v>861</v>
      </c>
      <c r="AD16" s="93">
        <v>10090476</v>
      </c>
      <c r="AE16" s="59">
        <v>36</v>
      </c>
      <c r="AF16" s="17" t="s">
        <v>864</v>
      </c>
      <c r="AG16" s="17" t="s">
        <v>866</v>
      </c>
      <c r="AH16" s="59" t="s">
        <v>867</v>
      </c>
      <c r="AI16" s="59" t="s">
        <v>325</v>
      </c>
      <c r="AJ16" s="80">
        <v>45778</v>
      </c>
      <c r="AK16" s="17" t="s">
        <v>869</v>
      </c>
      <c r="AL16" s="17" t="s">
        <v>870</v>
      </c>
      <c r="AM16" s="59"/>
      <c r="AN16" s="59" t="s">
        <v>338</v>
      </c>
      <c r="AO16" s="59" t="s">
        <v>872</v>
      </c>
      <c r="AP16" s="59" t="s">
        <v>340</v>
      </c>
      <c r="AQ16" s="59">
        <v>1020751353</v>
      </c>
      <c r="AR16" s="59"/>
      <c r="AS16" s="59" t="s">
        <v>642</v>
      </c>
      <c r="AT16" s="59" t="s">
        <v>623</v>
      </c>
      <c r="AU16" s="59" t="s">
        <v>643</v>
      </c>
      <c r="AV16" s="59" t="s">
        <v>640</v>
      </c>
      <c r="AW16" s="59" t="s">
        <v>360</v>
      </c>
      <c r="AX16" s="59"/>
      <c r="AY16" s="59"/>
      <c r="AZ16" s="59"/>
      <c r="BA16" s="59"/>
      <c r="BB16" s="81">
        <v>2623000</v>
      </c>
      <c r="BC16" s="59"/>
      <c r="BD16" s="81">
        <v>0</v>
      </c>
      <c r="BE16" s="59">
        <v>0</v>
      </c>
      <c r="BF16" s="59">
        <v>0</v>
      </c>
      <c r="BG16" s="81">
        <f>+BB16+BD16</f>
        <v>2623000</v>
      </c>
      <c r="BH16" s="59" t="s">
        <v>371</v>
      </c>
      <c r="BJ16" s="17" t="s">
        <v>876</v>
      </c>
      <c r="BK16" s="17" t="s">
        <v>876</v>
      </c>
      <c r="BL16" s="59">
        <v>10</v>
      </c>
      <c r="BM16" s="59">
        <v>0</v>
      </c>
      <c r="BN16" s="82">
        <v>262300</v>
      </c>
      <c r="BO16" s="59">
        <v>10</v>
      </c>
      <c r="BP16" s="83">
        <v>0</v>
      </c>
      <c r="BQ16" s="84" t="s">
        <v>933</v>
      </c>
      <c r="BR16" s="85">
        <v>41181.1</v>
      </c>
      <c r="BS16" s="59">
        <v>10</v>
      </c>
      <c r="BT16" s="86">
        <f>+BN16+BP16</f>
        <v>262300</v>
      </c>
      <c r="BU16" s="59">
        <v>10000</v>
      </c>
      <c r="BV16" s="59" t="s">
        <v>868</v>
      </c>
      <c r="BW16" s="83">
        <v>1000000</v>
      </c>
      <c r="BX16" s="59">
        <v>0</v>
      </c>
      <c r="BY16" s="59" t="s">
        <v>377</v>
      </c>
      <c r="BZ16" s="17" t="s">
        <v>878</v>
      </c>
      <c r="CA16" s="59" t="s">
        <v>957</v>
      </c>
      <c r="CB16" s="59" t="s">
        <v>399</v>
      </c>
      <c r="CC16" s="17" t="s">
        <v>879</v>
      </c>
      <c r="CD16" s="59">
        <v>11001</v>
      </c>
      <c r="CE16" s="59" t="s">
        <v>911</v>
      </c>
      <c r="CF16" s="17" t="s">
        <v>910</v>
      </c>
      <c r="CG16" s="59">
        <v>3</v>
      </c>
      <c r="CH16" s="59"/>
      <c r="CI16" s="59" t="s">
        <v>421</v>
      </c>
      <c r="CJ16" s="59" t="s">
        <v>453</v>
      </c>
      <c r="CK16" s="59"/>
      <c r="CL16" s="59">
        <v>3044387857</v>
      </c>
      <c r="CM16" s="59" t="s">
        <v>957</v>
      </c>
      <c r="CN16" s="59" t="s">
        <v>399</v>
      </c>
      <c r="CO16" s="59">
        <v>0</v>
      </c>
      <c r="CP16" s="59">
        <v>12</v>
      </c>
      <c r="CQ16" s="87">
        <v>45047</v>
      </c>
      <c r="CR16" s="87">
        <v>46142</v>
      </c>
      <c r="CS16" s="80" t="s">
        <v>920</v>
      </c>
      <c r="CT16" s="87">
        <v>46142</v>
      </c>
      <c r="CU16" s="88">
        <v>45778</v>
      </c>
      <c r="CV16" s="88">
        <v>45778</v>
      </c>
      <c r="CW16" s="59" t="s">
        <v>338</v>
      </c>
      <c r="CX16" s="59">
        <v>79384084</v>
      </c>
      <c r="CY16" s="59" t="s">
        <v>872</v>
      </c>
      <c r="CZ16" s="59" t="s">
        <v>466</v>
      </c>
      <c r="DA16" s="59"/>
      <c r="DB16" s="59" t="s">
        <v>701</v>
      </c>
      <c r="DC16" s="59" t="s">
        <v>584</v>
      </c>
      <c r="DD16" s="59" t="s">
        <v>643</v>
      </c>
      <c r="DE16" s="59" t="s">
        <v>726</v>
      </c>
      <c r="DF16" s="59" t="s">
        <v>485</v>
      </c>
      <c r="DG16" s="59">
        <v>11001</v>
      </c>
      <c r="DH16" s="59" t="s">
        <v>957</v>
      </c>
      <c r="DI16" s="59" t="s">
        <v>399</v>
      </c>
      <c r="DJ16" s="17" t="s">
        <v>879</v>
      </c>
      <c r="DK16" s="59"/>
      <c r="DL16" s="59"/>
      <c r="DM16" s="59"/>
      <c r="DN16" s="59" t="s">
        <v>338</v>
      </c>
      <c r="DO16" s="59" t="s">
        <v>872</v>
      </c>
      <c r="DP16" s="59" t="s">
        <v>340</v>
      </c>
      <c r="DQ16" s="59">
        <v>1022331897</v>
      </c>
      <c r="DR16" s="59"/>
      <c r="DS16" s="59" t="s">
        <v>770</v>
      </c>
      <c r="DT16" s="59" t="s">
        <v>771</v>
      </c>
      <c r="DU16" s="59" t="s">
        <v>643</v>
      </c>
      <c r="DV16" s="59" t="s">
        <v>640</v>
      </c>
      <c r="DW16" s="59" t="s">
        <v>772</v>
      </c>
      <c r="DX16" s="59"/>
      <c r="DY16" s="59"/>
      <c r="DZ16" s="59"/>
      <c r="EA16" s="59">
        <v>11001</v>
      </c>
      <c r="EB16" s="59" t="s">
        <v>957</v>
      </c>
      <c r="EC16" s="59" t="s">
        <v>399</v>
      </c>
      <c r="ED16" s="59" t="s">
        <v>879</v>
      </c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 t="s">
        <v>338</v>
      </c>
      <c r="FM16" s="59" t="s">
        <v>872</v>
      </c>
      <c r="FN16" s="59">
        <v>17138514</v>
      </c>
      <c r="FO16" s="59"/>
      <c r="FP16" s="59" t="s">
        <v>466</v>
      </c>
      <c r="FQ16" s="59" t="s">
        <v>641</v>
      </c>
      <c r="FR16" s="59" t="s">
        <v>584</v>
      </c>
      <c r="FS16" s="59" t="s">
        <v>607</v>
      </c>
      <c r="FT16" s="59" t="s">
        <v>816</v>
      </c>
      <c r="FU16" s="59" t="s">
        <v>518</v>
      </c>
      <c r="FV16" s="59"/>
      <c r="FW16" s="59"/>
      <c r="FX16" s="59"/>
      <c r="FY16" s="59"/>
      <c r="FZ16" s="59">
        <v>100</v>
      </c>
      <c r="GA16" s="59" t="s">
        <v>1079</v>
      </c>
      <c r="GB16" s="59"/>
      <c r="GC16" s="59">
        <v>3173747517</v>
      </c>
      <c r="GD16" s="59" t="s">
        <v>544</v>
      </c>
      <c r="GE16" s="59">
        <v>0</v>
      </c>
      <c r="GF16" s="59" t="s">
        <v>399</v>
      </c>
      <c r="GG16" s="17" t="s">
        <v>879</v>
      </c>
      <c r="GH16" s="59">
        <v>11001</v>
      </c>
      <c r="GI16" s="59" t="s">
        <v>518</v>
      </c>
      <c r="GJ16" s="59">
        <v>17138514</v>
      </c>
      <c r="GK16" s="59" t="s">
        <v>922</v>
      </c>
      <c r="GL16" s="59" t="s">
        <v>563</v>
      </c>
      <c r="GM16" s="59" t="s">
        <v>928</v>
      </c>
      <c r="GN16" s="59">
        <v>4803351499</v>
      </c>
      <c r="GO16" s="59">
        <v>10</v>
      </c>
      <c r="GP16" s="59" t="s">
        <v>929</v>
      </c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 t="s">
        <v>932</v>
      </c>
      <c r="KZ16" s="59" t="s">
        <v>932</v>
      </c>
      <c r="LA16" s="59">
        <v>-1</v>
      </c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</row>
    <row r="17" spans="1:348" s="17" customFormat="1" ht="14.25" customHeight="1" x14ac:dyDescent="0.2">
      <c r="A17" s="77">
        <v>57069</v>
      </c>
      <c r="B17" s="59" t="s">
        <v>325</v>
      </c>
      <c r="C17" s="59"/>
      <c r="D17" s="59"/>
      <c r="E17" s="59"/>
      <c r="F17" s="59"/>
      <c r="G17" s="59" t="s">
        <v>325</v>
      </c>
      <c r="H17" s="59" t="s">
        <v>311</v>
      </c>
      <c r="I17" s="59">
        <v>22</v>
      </c>
      <c r="J17" s="59" t="s">
        <v>856</v>
      </c>
      <c r="K17" s="59">
        <v>0</v>
      </c>
      <c r="L17" s="77">
        <v>57069</v>
      </c>
      <c r="M17" s="59" t="s">
        <v>325</v>
      </c>
      <c r="N17" s="59" t="s">
        <v>420</v>
      </c>
      <c r="O17" s="102">
        <v>57069</v>
      </c>
      <c r="P17" s="59" t="s">
        <v>857</v>
      </c>
      <c r="Q17" s="59" t="s">
        <v>858</v>
      </c>
      <c r="R17" s="17" t="s">
        <v>859</v>
      </c>
      <c r="S17" s="89" t="s">
        <v>979</v>
      </c>
      <c r="T17" s="89"/>
      <c r="U17" s="89"/>
      <c r="V17" s="59" t="s">
        <v>325</v>
      </c>
      <c r="W17" s="59" t="s">
        <v>842</v>
      </c>
      <c r="X17" s="59" t="s">
        <v>325</v>
      </c>
      <c r="Y17" s="59" t="s">
        <v>842</v>
      </c>
      <c r="Z17" s="59"/>
      <c r="AA17" s="59" t="s">
        <v>331</v>
      </c>
      <c r="AB17" s="17" t="s">
        <v>860</v>
      </c>
      <c r="AC17" s="17" t="s">
        <v>861</v>
      </c>
      <c r="AD17" s="89">
        <v>10090477</v>
      </c>
      <c r="AE17" s="59">
        <v>36</v>
      </c>
      <c r="AF17" s="17" t="s">
        <v>865</v>
      </c>
      <c r="AG17" s="17" t="s">
        <v>866</v>
      </c>
      <c r="AH17" s="59" t="s">
        <v>867</v>
      </c>
      <c r="AI17" s="59" t="s">
        <v>325</v>
      </c>
      <c r="AJ17" s="80">
        <v>45778</v>
      </c>
      <c r="AK17" s="17" t="s">
        <v>869</v>
      </c>
      <c r="AL17" s="17" t="s">
        <v>870</v>
      </c>
      <c r="AM17" s="59"/>
      <c r="AN17" s="59" t="s">
        <v>338</v>
      </c>
      <c r="AO17" s="59" t="s">
        <v>872</v>
      </c>
      <c r="AP17" s="59" t="s">
        <v>340</v>
      </c>
      <c r="AQ17" s="59">
        <v>88034248</v>
      </c>
      <c r="AR17" s="59"/>
      <c r="AS17" s="59" t="s">
        <v>657</v>
      </c>
      <c r="AT17" s="59" t="s">
        <v>646</v>
      </c>
      <c r="AU17" s="59" t="s">
        <v>609</v>
      </c>
      <c r="AV17" s="59" t="s">
        <v>652</v>
      </c>
      <c r="AW17" s="59" t="s">
        <v>361</v>
      </c>
      <c r="AX17" s="59"/>
      <c r="AY17" s="59"/>
      <c r="AZ17" s="59"/>
      <c r="BA17" s="59"/>
      <c r="BB17" s="81">
        <v>1414000</v>
      </c>
      <c r="BC17" s="59"/>
      <c r="BD17" s="81">
        <v>345460</v>
      </c>
      <c r="BE17" s="59">
        <v>0</v>
      </c>
      <c r="BF17" s="59">
        <v>0</v>
      </c>
      <c r="BG17" s="81">
        <f>+BB17+BD17</f>
        <v>1759460</v>
      </c>
      <c r="BH17" s="59" t="s">
        <v>371</v>
      </c>
      <c r="BJ17" s="17" t="s">
        <v>876</v>
      </c>
      <c r="BK17" s="17" t="s">
        <v>876</v>
      </c>
      <c r="BL17" s="59">
        <v>10</v>
      </c>
      <c r="BM17" s="59">
        <v>0</v>
      </c>
      <c r="BN17" s="82">
        <v>141400</v>
      </c>
      <c r="BO17" s="59">
        <v>10</v>
      </c>
      <c r="BP17" s="83">
        <v>34546</v>
      </c>
      <c r="BQ17" s="84" t="s">
        <v>933</v>
      </c>
      <c r="BR17" s="85">
        <v>27623.521999999997</v>
      </c>
      <c r="BS17" s="59">
        <v>10</v>
      </c>
      <c r="BT17" s="86">
        <f>+BN17+BP17</f>
        <v>175946</v>
      </c>
      <c r="BU17" s="59">
        <v>10000</v>
      </c>
      <c r="BV17" s="59" t="s">
        <v>868</v>
      </c>
      <c r="BW17" s="83">
        <v>1000000</v>
      </c>
      <c r="BX17" s="59">
        <v>0</v>
      </c>
      <c r="BY17" s="59" t="s">
        <v>377</v>
      </c>
      <c r="BZ17" s="17" t="s">
        <v>878</v>
      </c>
      <c r="CA17" s="59" t="s">
        <v>391</v>
      </c>
      <c r="CB17" s="59" t="s">
        <v>399</v>
      </c>
      <c r="CC17" s="17" t="s">
        <v>879</v>
      </c>
      <c r="CD17" s="59">
        <v>11001</v>
      </c>
      <c r="CE17" s="59" t="s">
        <v>900</v>
      </c>
      <c r="CF17" s="17" t="s">
        <v>915</v>
      </c>
      <c r="CG17" s="59">
        <v>4</v>
      </c>
      <c r="CH17" s="59"/>
      <c r="CI17" s="59" t="s">
        <v>422</v>
      </c>
      <c r="CJ17" s="59" t="s">
        <v>454</v>
      </c>
      <c r="CK17" s="59"/>
      <c r="CL17" s="59">
        <v>3106955994</v>
      </c>
      <c r="CM17" s="59" t="s">
        <v>391</v>
      </c>
      <c r="CN17" s="59" t="s">
        <v>399</v>
      </c>
      <c r="CO17" s="59">
        <v>0</v>
      </c>
      <c r="CP17" s="59">
        <v>12</v>
      </c>
      <c r="CQ17" s="87">
        <v>44105</v>
      </c>
      <c r="CR17" s="87">
        <v>45930</v>
      </c>
      <c r="CS17" s="80" t="s">
        <v>920</v>
      </c>
      <c r="CT17" s="87">
        <v>45930</v>
      </c>
      <c r="CU17" s="88">
        <v>45778</v>
      </c>
      <c r="CV17" s="88">
        <v>45778</v>
      </c>
      <c r="CW17" s="59" t="s">
        <v>338</v>
      </c>
      <c r="CX17" s="59">
        <v>17596726</v>
      </c>
      <c r="CY17" s="59" t="s">
        <v>872</v>
      </c>
      <c r="CZ17" s="59" t="s">
        <v>466</v>
      </c>
      <c r="DA17" s="59"/>
      <c r="DB17" s="59" t="s">
        <v>701</v>
      </c>
      <c r="DC17" s="59" t="s">
        <v>730</v>
      </c>
      <c r="DD17" s="59" t="s">
        <v>616</v>
      </c>
      <c r="DE17" s="59" t="s">
        <v>727</v>
      </c>
      <c r="DF17" s="59" t="s">
        <v>486</v>
      </c>
      <c r="DG17" s="59">
        <v>11001</v>
      </c>
      <c r="DH17" s="59" t="s">
        <v>391</v>
      </c>
      <c r="DI17" s="59" t="s">
        <v>399</v>
      </c>
      <c r="DJ17" s="59" t="s">
        <v>879</v>
      </c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 t="s">
        <v>338</v>
      </c>
      <c r="FM17" s="59" t="s">
        <v>872</v>
      </c>
      <c r="FN17" s="59">
        <v>51980782</v>
      </c>
      <c r="FO17" s="59"/>
      <c r="FP17" s="59" t="s">
        <v>466</v>
      </c>
      <c r="FQ17" s="59" t="s">
        <v>817</v>
      </c>
      <c r="FR17" s="169" t="s">
        <v>771</v>
      </c>
      <c r="FS17" s="59" t="s">
        <v>762</v>
      </c>
      <c r="FT17" s="59" t="s">
        <v>827</v>
      </c>
      <c r="FU17" s="59" t="s">
        <v>519</v>
      </c>
      <c r="FV17" s="59"/>
      <c r="FW17" s="59"/>
      <c r="FX17" s="59"/>
      <c r="FY17" s="59"/>
      <c r="FZ17" s="59">
        <v>100</v>
      </c>
      <c r="GA17" s="59" t="s">
        <v>1080</v>
      </c>
      <c r="GB17" s="59"/>
      <c r="GC17" s="59">
        <v>3208572606</v>
      </c>
      <c r="GD17" s="59" t="s">
        <v>545</v>
      </c>
      <c r="GE17" s="59">
        <v>0</v>
      </c>
      <c r="GF17" s="59" t="s">
        <v>399</v>
      </c>
      <c r="GG17" s="17" t="s">
        <v>879</v>
      </c>
      <c r="GH17" s="59">
        <v>11001</v>
      </c>
      <c r="GI17" s="143" t="s">
        <v>519</v>
      </c>
      <c r="GJ17" s="143">
        <v>51980782</v>
      </c>
      <c r="GK17" s="169" t="s">
        <v>922</v>
      </c>
      <c r="GL17" s="169" t="s">
        <v>923</v>
      </c>
      <c r="GM17" s="169" t="s">
        <v>927</v>
      </c>
      <c r="GN17" s="170">
        <v>240063047448</v>
      </c>
      <c r="GO17" s="143">
        <v>10</v>
      </c>
      <c r="GP17" s="143" t="s">
        <v>929</v>
      </c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>
        <v>901173731</v>
      </c>
      <c r="KK17" s="59">
        <v>6</v>
      </c>
      <c r="KL17" s="59" t="s">
        <v>843</v>
      </c>
      <c r="KM17" s="59" t="s">
        <v>420</v>
      </c>
      <c r="KN17" s="59" t="s">
        <v>1033</v>
      </c>
      <c r="KO17" s="59">
        <v>3105862035</v>
      </c>
      <c r="KP17" s="59">
        <v>3105862035</v>
      </c>
      <c r="KQ17" s="76" t="s">
        <v>1034</v>
      </c>
      <c r="KR17" s="59" t="s">
        <v>843</v>
      </c>
      <c r="KS17" s="59">
        <v>901173731</v>
      </c>
      <c r="KT17" s="59" t="s">
        <v>834</v>
      </c>
      <c r="KU17" s="59" t="s">
        <v>1055</v>
      </c>
      <c r="KV17" s="59" t="s">
        <v>564</v>
      </c>
      <c r="KW17" s="59">
        <v>8429789</v>
      </c>
      <c r="KX17" s="59">
        <v>10</v>
      </c>
      <c r="KY17" s="59" t="s">
        <v>835</v>
      </c>
      <c r="KZ17" s="59" t="s">
        <v>835</v>
      </c>
      <c r="LA17" s="59" t="s">
        <v>931</v>
      </c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</row>
    <row r="18" spans="1:348" s="17" customFormat="1" ht="14.25" customHeight="1" x14ac:dyDescent="0.2">
      <c r="A18" s="77">
        <v>57070</v>
      </c>
      <c r="B18" s="59" t="s">
        <v>325</v>
      </c>
      <c r="C18" s="59"/>
      <c r="D18" s="59"/>
      <c r="E18" s="59"/>
      <c r="F18" s="59"/>
      <c r="G18" s="59" t="s">
        <v>324</v>
      </c>
      <c r="H18" s="59" t="s">
        <v>312</v>
      </c>
      <c r="I18" s="59">
        <v>23</v>
      </c>
      <c r="J18" s="59" t="s">
        <v>856</v>
      </c>
      <c r="K18" s="59">
        <v>0</v>
      </c>
      <c r="L18" s="77">
        <v>57070</v>
      </c>
      <c r="M18" s="59" t="s">
        <v>932</v>
      </c>
      <c r="N18" s="59" t="s">
        <v>420</v>
      </c>
      <c r="O18" s="102">
        <v>57070</v>
      </c>
      <c r="P18" s="59" t="s">
        <v>857</v>
      </c>
      <c r="Q18" s="59" t="s">
        <v>858</v>
      </c>
      <c r="R18" s="17" t="s">
        <v>859</v>
      </c>
      <c r="S18" s="93" t="s">
        <v>979</v>
      </c>
      <c r="T18" s="94"/>
      <c r="U18" s="93"/>
      <c r="V18" s="59" t="s">
        <v>325</v>
      </c>
      <c r="W18" s="59" t="s">
        <v>325</v>
      </c>
      <c r="X18" s="59" t="s">
        <v>325</v>
      </c>
      <c r="Y18" s="59" t="s">
        <v>842</v>
      </c>
      <c r="Z18" s="59"/>
      <c r="AA18" s="59" t="s">
        <v>334</v>
      </c>
      <c r="AB18" s="17" t="s">
        <v>860</v>
      </c>
      <c r="AC18" s="17" t="s">
        <v>861</v>
      </c>
      <c r="AD18" s="93">
        <v>10090478</v>
      </c>
      <c r="AE18" s="59">
        <v>36</v>
      </c>
      <c r="AF18" s="17" t="s">
        <v>863</v>
      </c>
      <c r="AG18" s="17" t="s">
        <v>866</v>
      </c>
      <c r="AH18" s="59" t="s">
        <v>867</v>
      </c>
      <c r="AI18" s="59" t="s">
        <v>325</v>
      </c>
      <c r="AJ18" s="80">
        <v>45778</v>
      </c>
      <c r="AK18" s="17" t="s">
        <v>869</v>
      </c>
      <c r="AL18" s="17" t="s">
        <v>870</v>
      </c>
      <c r="AM18" s="59"/>
      <c r="AN18" s="59" t="s">
        <v>338</v>
      </c>
      <c r="AO18" s="59" t="s">
        <v>872</v>
      </c>
      <c r="AP18" s="59" t="s">
        <v>340</v>
      </c>
      <c r="AQ18" s="59">
        <v>19074814</v>
      </c>
      <c r="AR18" s="59"/>
      <c r="AS18" s="59" t="s">
        <v>658</v>
      </c>
      <c r="AT18" s="59" t="s">
        <v>623</v>
      </c>
      <c r="AU18" s="59" t="s">
        <v>960</v>
      </c>
      <c r="AV18" s="59" t="s">
        <v>653</v>
      </c>
      <c r="AW18" s="59" t="s">
        <v>959</v>
      </c>
      <c r="AX18" s="59"/>
      <c r="AY18" s="59"/>
      <c r="AZ18" s="59"/>
      <c r="BA18" s="59"/>
      <c r="BB18" s="81">
        <v>1799003</v>
      </c>
      <c r="BC18" s="82">
        <v>341811</v>
      </c>
      <c r="BD18" s="81">
        <v>0</v>
      </c>
      <c r="BE18" s="59">
        <v>0</v>
      </c>
      <c r="BF18" s="59">
        <v>0</v>
      </c>
      <c r="BG18" s="81">
        <f>+BB18+BD18</f>
        <v>1799003</v>
      </c>
      <c r="BH18" s="59" t="s">
        <v>371</v>
      </c>
      <c r="BJ18" s="17" t="s">
        <v>876</v>
      </c>
      <c r="BK18" s="17" t="s">
        <v>876</v>
      </c>
      <c r="BL18" s="85">
        <v>8</v>
      </c>
      <c r="BM18" s="59">
        <v>0</v>
      </c>
      <c r="BN18" s="82">
        <v>143920.24</v>
      </c>
      <c r="BO18" s="85">
        <v>8</v>
      </c>
      <c r="BP18" s="83">
        <v>0</v>
      </c>
      <c r="BQ18" s="84" t="s">
        <v>933</v>
      </c>
      <c r="BR18" s="85">
        <v>28244.347099999999</v>
      </c>
      <c r="BS18" s="85">
        <v>8</v>
      </c>
      <c r="BT18" s="86">
        <f>+BN18+BP18</f>
        <v>143920.24</v>
      </c>
      <c r="BU18" s="59">
        <v>10000</v>
      </c>
      <c r="BV18" s="59" t="s">
        <v>868</v>
      </c>
      <c r="BW18" s="83">
        <v>1000000</v>
      </c>
      <c r="BX18" s="59">
        <v>0</v>
      </c>
      <c r="BY18" s="59" t="s">
        <v>376</v>
      </c>
      <c r="BZ18" s="17" t="s">
        <v>877</v>
      </c>
      <c r="CA18" s="59" t="s">
        <v>961</v>
      </c>
      <c r="CB18" s="59" t="s">
        <v>399</v>
      </c>
      <c r="CC18" s="17" t="s">
        <v>879</v>
      </c>
      <c r="CD18" s="59">
        <v>11001</v>
      </c>
      <c r="CE18" s="59" t="s">
        <v>887</v>
      </c>
      <c r="CF18" s="17" t="s">
        <v>913</v>
      </c>
      <c r="CG18" s="59">
        <v>4</v>
      </c>
      <c r="CH18" s="59"/>
      <c r="CI18" s="59" t="s">
        <v>423</v>
      </c>
      <c r="CJ18" s="59" t="s">
        <v>455</v>
      </c>
      <c r="CK18" s="59"/>
      <c r="CL18" s="59">
        <v>3003091915</v>
      </c>
      <c r="CM18" s="59" t="s">
        <v>961</v>
      </c>
      <c r="CN18" s="59" t="s">
        <v>399</v>
      </c>
      <c r="CO18" s="59">
        <v>0</v>
      </c>
      <c r="CP18" s="59">
        <v>12</v>
      </c>
      <c r="CQ18" s="87">
        <v>41000</v>
      </c>
      <c r="CR18" s="87">
        <v>46112</v>
      </c>
      <c r="CS18" s="80" t="s">
        <v>920</v>
      </c>
      <c r="CT18" s="87">
        <v>46111</v>
      </c>
      <c r="CU18" s="88">
        <v>45778</v>
      </c>
      <c r="CV18" s="88">
        <v>45778</v>
      </c>
      <c r="CW18" s="59" t="s">
        <v>338</v>
      </c>
      <c r="CX18" s="59">
        <v>14938462</v>
      </c>
      <c r="CY18" s="59" t="s">
        <v>872</v>
      </c>
      <c r="CZ18" s="59" t="s">
        <v>466</v>
      </c>
      <c r="DA18" s="59"/>
      <c r="DB18" s="59" t="s">
        <v>723</v>
      </c>
      <c r="DC18" s="59" t="s">
        <v>590</v>
      </c>
      <c r="DD18" s="59" t="s">
        <v>725</v>
      </c>
      <c r="DE18" s="59" t="s">
        <v>728</v>
      </c>
      <c r="DF18" s="59" t="s">
        <v>487</v>
      </c>
      <c r="DG18" s="59">
        <v>11001</v>
      </c>
      <c r="DH18" s="59" t="s">
        <v>961</v>
      </c>
      <c r="DI18" s="59" t="s">
        <v>399</v>
      </c>
      <c r="DJ18" s="169" t="s">
        <v>879</v>
      </c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16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 t="s">
        <v>338</v>
      </c>
      <c r="FM18" s="59" t="s">
        <v>872</v>
      </c>
      <c r="FN18" s="59">
        <v>79269607</v>
      </c>
      <c r="FO18" s="59"/>
      <c r="FP18" s="59" t="s">
        <v>466</v>
      </c>
      <c r="FQ18" s="59" t="s">
        <v>687</v>
      </c>
      <c r="FR18" s="59" t="s">
        <v>739</v>
      </c>
      <c r="FS18" s="59" t="s">
        <v>824</v>
      </c>
      <c r="FT18" s="59" t="s">
        <v>628</v>
      </c>
      <c r="FU18" s="59" t="s">
        <v>520</v>
      </c>
      <c r="FV18" s="59"/>
      <c r="FW18" s="59"/>
      <c r="FX18" s="59"/>
      <c r="FY18" s="59"/>
      <c r="FZ18" s="59">
        <v>100</v>
      </c>
      <c r="GA18" s="59" t="s">
        <v>1081</v>
      </c>
      <c r="GB18" s="59"/>
      <c r="GC18" s="59">
        <v>3102148065</v>
      </c>
      <c r="GD18" s="76" t="s">
        <v>546</v>
      </c>
      <c r="GE18" s="59">
        <v>0</v>
      </c>
      <c r="GF18" s="59" t="s">
        <v>399</v>
      </c>
      <c r="GG18" s="17" t="s">
        <v>879</v>
      </c>
      <c r="GH18" s="59">
        <v>11001</v>
      </c>
      <c r="GI18" s="59" t="s">
        <v>520</v>
      </c>
      <c r="GJ18" s="59">
        <v>79269607</v>
      </c>
      <c r="GK18" s="17" t="s">
        <v>922</v>
      </c>
      <c r="GL18" s="17" t="s">
        <v>563</v>
      </c>
      <c r="GM18" s="17" t="s">
        <v>928</v>
      </c>
      <c r="GN18" s="59">
        <v>23732938453</v>
      </c>
      <c r="GO18" s="59">
        <v>10</v>
      </c>
      <c r="GP18" s="59" t="s">
        <v>929</v>
      </c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  <c r="IX18" s="59"/>
      <c r="IY18" s="59"/>
      <c r="IZ18" s="59"/>
      <c r="JA18" s="59"/>
      <c r="JB18" s="59"/>
      <c r="JC18" s="59"/>
      <c r="JD18" s="59"/>
      <c r="JE18" s="59"/>
      <c r="JF18" s="59"/>
      <c r="JG18" s="59"/>
      <c r="JH18" s="59"/>
      <c r="JI18" s="59"/>
      <c r="JJ18" s="59"/>
      <c r="JK18" s="59"/>
      <c r="JL18" s="59"/>
      <c r="JM18" s="59"/>
      <c r="JN18" s="59"/>
      <c r="JO18" s="59"/>
      <c r="JP18" s="59"/>
      <c r="JQ18" s="59"/>
      <c r="JR18" s="59"/>
      <c r="JS18" s="59"/>
      <c r="JT18" s="59"/>
      <c r="JU18" s="59"/>
      <c r="JV18" s="59"/>
      <c r="JW18" s="59"/>
      <c r="JX18" s="59"/>
      <c r="JY18" s="59"/>
      <c r="JZ18" s="59"/>
      <c r="KA18" s="59"/>
      <c r="KB18" s="59"/>
      <c r="KC18" s="59"/>
      <c r="KD18" s="59"/>
      <c r="KE18" s="59"/>
      <c r="KF18" s="59"/>
      <c r="KG18" s="59"/>
      <c r="KH18" s="59"/>
      <c r="KI18" s="59"/>
      <c r="KJ18" s="59"/>
      <c r="KK18" s="59"/>
      <c r="KL18" s="59"/>
      <c r="KM18" s="59"/>
      <c r="KN18" s="59"/>
      <c r="KO18" s="59"/>
      <c r="KP18" s="59"/>
      <c r="KQ18" s="59"/>
      <c r="KR18" s="59"/>
      <c r="KS18" s="59"/>
      <c r="KT18" s="59"/>
      <c r="KU18" s="59"/>
      <c r="KV18" s="59"/>
      <c r="KW18" s="59"/>
      <c r="KX18" s="59"/>
      <c r="KY18" s="59" t="s">
        <v>932</v>
      </c>
      <c r="KZ18" s="59" t="s">
        <v>932</v>
      </c>
      <c r="LA18" s="59">
        <v>-1</v>
      </c>
      <c r="LB18" s="59"/>
      <c r="LC18" s="59"/>
      <c r="LD18" s="59"/>
      <c r="LE18" s="59"/>
      <c r="LF18" s="59"/>
      <c r="LG18" s="59"/>
      <c r="LH18" s="59"/>
      <c r="LI18" s="59"/>
      <c r="LJ18" s="59"/>
      <c r="LK18" s="59"/>
      <c r="LL18" s="59"/>
      <c r="LM18" s="59"/>
      <c r="LN18" s="59"/>
      <c r="LO18" s="59"/>
      <c r="LP18" s="59"/>
      <c r="LQ18" s="59"/>
      <c r="LR18" s="59"/>
      <c r="LS18" s="59"/>
      <c r="LT18" s="59"/>
      <c r="LU18" s="59"/>
      <c r="LV18" s="59"/>
      <c r="LW18" s="59"/>
      <c r="LX18" s="59"/>
      <c r="LY18" s="59"/>
      <c r="LZ18" s="59"/>
      <c r="MA18" s="59"/>
      <c r="MB18" s="59"/>
      <c r="MC18" s="59"/>
      <c r="MD18" s="59"/>
      <c r="ME18" s="59"/>
      <c r="MF18" s="59"/>
      <c r="MG18" s="59"/>
      <c r="MH18" s="59"/>
      <c r="MI18" s="59"/>
      <c r="MJ18" s="59"/>
    </row>
    <row r="19" spans="1:348" s="63" customFormat="1" ht="14.25" customHeight="1" x14ac:dyDescent="0.2">
      <c r="A19" s="77">
        <v>57071</v>
      </c>
      <c r="B19" s="59" t="s">
        <v>1105</v>
      </c>
      <c r="C19" s="59"/>
      <c r="D19" s="59"/>
      <c r="E19" s="59"/>
      <c r="F19" s="59"/>
      <c r="G19" s="59" t="s">
        <v>962</v>
      </c>
      <c r="H19" s="59" t="s">
        <v>313</v>
      </c>
      <c r="I19" s="59">
        <v>24</v>
      </c>
      <c r="J19" s="59" t="s">
        <v>856</v>
      </c>
      <c r="K19" s="59">
        <v>0</v>
      </c>
      <c r="L19" s="77">
        <v>57071</v>
      </c>
      <c r="M19" s="59" t="s">
        <v>325</v>
      </c>
      <c r="N19" s="59" t="s">
        <v>420</v>
      </c>
      <c r="O19" s="102">
        <v>106091</v>
      </c>
      <c r="P19" s="59" t="s">
        <v>857</v>
      </c>
      <c r="Q19" s="59" t="s">
        <v>858</v>
      </c>
      <c r="R19" s="17" t="s">
        <v>859</v>
      </c>
      <c r="S19" s="78" t="s">
        <v>979</v>
      </c>
      <c r="T19" s="95"/>
      <c r="U19" s="96"/>
      <c r="V19" s="59" t="s">
        <v>325</v>
      </c>
      <c r="W19" s="59" t="s">
        <v>1134</v>
      </c>
      <c r="X19" s="59" t="s">
        <v>325</v>
      </c>
      <c r="Y19" s="59" t="s">
        <v>325</v>
      </c>
      <c r="Z19" s="59"/>
      <c r="AA19" s="59" t="s">
        <v>332</v>
      </c>
      <c r="AB19" s="17" t="s">
        <v>860</v>
      </c>
      <c r="AC19" s="17" t="s">
        <v>861</v>
      </c>
      <c r="AD19" s="96">
        <v>10090479</v>
      </c>
      <c r="AE19" s="59">
        <v>36</v>
      </c>
      <c r="AF19" s="17" t="s">
        <v>865</v>
      </c>
      <c r="AG19" s="17" t="s">
        <v>866</v>
      </c>
      <c r="AH19" s="59" t="s">
        <v>867</v>
      </c>
      <c r="AI19" s="59" t="s">
        <v>325</v>
      </c>
      <c r="AJ19" s="80">
        <v>45778</v>
      </c>
      <c r="AK19" s="17" t="s">
        <v>869</v>
      </c>
      <c r="AL19" s="17" t="s">
        <v>870</v>
      </c>
      <c r="AM19" s="59"/>
      <c r="AN19" s="59" t="s">
        <v>338</v>
      </c>
      <c r="AO19" s="59" t="s">
        <v>872</v>
      </c>
      <c r="AP19" s="59" t="s">
        <v>340</v>
      </c>
      <c r="AQ19" s="59">
        <v>51875550</v>
      </c>
      <c r="AR19" s="59"/>
      <c r="AS19" s="59" t="s">
        <v>570</v>
      </c>
      <c r="AT19" s="59" t="s">
        <v>647</v>
      </c>
      <c r="AU19" s="59" t="s">
        <v>649</v>
      </c>
      <c r="AV19" s="59" t="s">
        <v>654</v>
      </c>
      <c r="AW19" s="59" t="s">
        <v>362</v>
      </c>
      <c r="AX19" s="59"/>
      <c r="AY19" s="59"/>
      <c r="AZ19" s="59"/>
      <c r="BA19" s="59"/>
      <c r="BB19" s="81">
        <v>1371000</v>
      </c>
      <c r="BC19" s="59"/>
      <c r="BD19" s="81">
        <v>360000</v>
      </c>
      <c r="BE19" s="59">
        <v>0</v>
      </c>
      <c r="BF19" s="59">
        <v>0</v>
      </c>
      <c r="BG19" s="81">
        <f>+BB19+BD19</f>
        <v>1731000</v>
      </c>
      <c r="BH19" s="59" t="s">
        <v>371</v>
      </c>
      <c r="BI19" s="17"/>
      <c r="BJ19" s="17" t="s">
        <v>876</v>
      </c>
      <c r="BK19" s="17" t="s">
        <v>876</v>
      </c>
      <c r="BL19" s="85">
        <v>8</v>
      </c>
      <c r="BM19" s="59">
        <v>0</v>
      </c>
      <c r="BN19" s="82">
        <v>109680</v>
      </c>
      <c r="BO19" s="85">
        <v>8</v>
      </c>
      <c r="BP19" s="83">
        <v>28800</v>
      </c>
      <c r="BQ19" s="84" t="s">
        <v>933</v>
      </c>
      <c r="BR19" s="85">
        <v>27176.699999999997</v>
      </c>
      <c r="BS19" s="85">
        <v>8</v>
      </c>
      <c r="BT19" s="86">
        <f>+BN19+BP19</f>
        <v>138480</v>
      </c>
      <c r="BU19" s="59">
        <v>10000</v>
      </c>
      <c r="BV19" s="59" t="s">
        <v>868</v>
      </c>
      <c r="BW19" s="83">
        <v>1000000</v>
      </c>
      <c r="BX19" s="59">
        <v>0</v>
      </c>
      <c r="BY19" s="59" t="s">
        <v>377</v>
      </c>
      <c r="BZ19" s="17" t="s">
        <v>878</v>
      </c>
      <c r="CA19" s="59" t="s">
        <v>849</v>
      </c>
      <c r="CB19" s="59" t="s">
        <v>399</v>
      </c>
      <c r="CC19" s="17" t="s">
        <v>879</v>
      </c>
      <c r="CD19" s="59">
        <v>11001</v>
      </c>
      <c r="CE19" s="59" t="s">
        <v>891</v>
      </c>
      <c r="CF19" s="17" t="s">
        <v>916</v>
      </c>
      <c r="CG19" s="59">
        <v>3</v>
      </c>
      <c r="CH19" s="59"/>
      <c r="CI19" s="59" t="s">
        <v>424</v>
      </c>
      <c r="CJ19" s="76" t="s">
        <v>456</v>
      </c>
      <c r="CK19" s="59"/>
      <c r="CL19" s="59">
        <v>3115754039</v>
      </c>
      <c r="CM19" s="59" t="s">
        <v>849</v>
      </c>
      <c r="CN19" s="59" t="s">
        <v>399</v>
      </c>
      <c r="CO19" s="59">
        <v>0</v>
      </c>
      <c r="CP19" s="59">
        <v>12</v>
      </c>
      <c r="CQ19" s="87">
        <v>45627</v>
      </c>
      <c r="CR19" s="87">
        <v>45991</v>
      </c>
      <c r="CS19" s="80" t="s">
        <v>920</v>
      </c>
      <c r="CT19" s="87">
        <v>45991</v>
      </c>
      <c r="CU19" s="88">
        <v>45778</v>
      </c>
      <c r="CV19" s="88">
        <v>45778</v>
      </c>
      <c r="CW19" s="59" t="s">
        <v>338</v>
      </c>
      <c r="CX19" s="59">
        <v>51913385</v>
      </c>
      <c r="CY19" s="59" t="s">
        <v>872</v>
      </c>
      <c r="CZ19" s="59" t="s">
        <v>466</v>
      </c>
      <c r="DA19" s="59"/>
      <c r="DB19" s="59" t="s">
        <v>724</v>
      </c>
      <c r="DC19" s="59" t="s">
        <v>731</v>
      </c>
      <c r="DD19" s="59" t="s">
        <v>649</v>
      </c>
      <c r="DE19" s="59" t="s">
        <v>654</v>
      </c>
      <c r="DF19" s="59" t="s">
        <v>488</v>
      </c>
      <c r="DG19" s="59">
        <v>11001</v>
      </c>
      <c r="DH19" s="59" t="s">
        <v>849</v>
      </c>
      <c r="DI19" s="59" t="s">
        <v>399</v>
      </c>
      <c r="DJ19" s="17" t="s">
        <v>879</v>
      </c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 t="s">
        <v>338</v>
      </c>
      <c r="FM19" s="59" t="s">
        <v>872</v>
      </c>
      <c r="FN19" s="59">
        <v>41630616</v>
      </c>
      <c r="FO19" s="59"/>
      <c r="FP19" s="59" t="s">
        <v>466</v>
      </c>
      <c r="FQ19" s="59" t="s">
        <v>695</v>
      </c>
      <c r="FR19" s="59" t="s">
        <v>731</v>
      </c>
      <c r="FS19" s="59" t="s">
        <v>825</v>
      </c>
      <c r="FT19" s="59" t="s">
        <v>790</v>
      </c>
      <c r="FU19" s="59" t="s">
        <v>521</v>
      </c>
      <c r="FV19" s="59"/>
      <c r="FW19" s="59"/>
      <c r="FX19" s="59"/>
      <c r="FY19" s="59"/>
      <c r="FZ19" s="59">
        <v>100</v>
      </c>
      <c r="GA19" s="59" t="s">
        <v>1082</v>
      </c>
      <c r="GB19" s="59"/>
      <c r="GC19" s="59">
        <v>3106863683</v>
      </c>
      <c r="GD19" s="76" t="s">
        <v>547</v>
      </c>
      <c r="GE19" s="59">
        <v>0</v>
      </c>
      <c r="GF19" s="59" t="s">
        <v>399</v>
      </c>
      <c r="GG19" s="17" t="s">
        <v>879</v>
      </c>
      <c r="GH19" s="59">
        <v>11001</v>
      </c>
      <c r="GI19" s="59" t="s">
        <v>560</v>
      </c>
      <c r="GJ19" s="59">
        <v>2862554</v>
      </c>
      <c r="GK19" s="17" t="s">
        <v>922</v>
      </c>
      <c r="GL19" s="17" t="s">
        <v>563</v>
      </c>
      <c r="GM19" s="17" t="s">
        <v>927</v>
      </c>
      <c r="GN19" s="59">
        <v>38470722930</v>
      </c>
      <c r="GO19" s="59">
        <v>10</v>
      </c>
      <c r="GP19" s="59" t="s">
        <v>929</v>
      </c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  <c r="IX19" s="59"/>
      <c r="IY19" s="59"/>
      <c r="IZ19" s="59"/>
      <c r="JA19" s="59"/>
      <c r="JB19" s="59"/>
      <c r="JC19" s="59"/>
      <c r="JD19" s="59"/>
      <c r="JE19" s="59"/>
      <c r="JF19" s="59"/>
      <c r="JG19" s="59"/>
      <c r="JH19" s="59"/>
      <c r="JI19" s="59"/>
      <c r="JJ19" s="59"/>
      <c r="JK19" s="59"/>
      <c r="JL19" s="59"/>
      <c r="JM19" s="59"/>
      <c r="JN19" s="59"/>
      <c r="JO19" s="59"/>
      <c r="JP19" s="59"/>
      <c r="JQ19" s="59"/>
      <c r="JR19" s="59"/>
      <c r="JS19" s="59"/>
      <c r="JT19" s="59"/>
      <c r="JU19" s="59"/>
      <c r="JV19" s="59"/>
      <c r="JW19" s="59"/>
      <c r="JX19" s="59"/>
      <c r="JY19" s="59"/>
      <c r="JZ19" s="59"/>
      <c r="KA19" s="59"/>
      <c r="KB19" s="59"/>
      <c r="KC19" s="59"/>
      <c r="KD19" s="59"/>
      <c r="KE19" s="59"/>
      <c r="KF19" s="59"/>
      <c r="KG19" s="59"/>
      <c r="KH19" s="59"/>
      <c r="KI19" s="59"/>
      <c r="KJ19" s="59">
        <v>830042634</v>
      </c>
      <c r="KK19" s="59">
        <v>0</v>
      </c>
      <c r="KL19" s="59" t="s">
        <v>850</v>
      </c>
      <c r="KM19" s="59" t="s">
        <v>420</v>
      </c>
      <c r="KN19" s="59" t="s">
        <v>1035</v>
      </c>
      <c r="KO19" s="59">
        <v>6012123906</v>
      </c>
      <c r="KP19" s="59"/>
      <c r="KQ19" s="76" t="s">
        <v>851</v>
      </c>
      <c r="KR19" s="59" t="s">
        <v>850</v>
      </c>
      <c r="KS19" s="59">
        <v>830042634</v>
      </c>
      <c r="KT19" s="59" t="s">
        <v>834</v>
      </c>
      <c r="KU19" s="59" t="s">
        <v>923</v>
      </c>
      <c r="KV19" s="59" t="s">
        <v>840</v>
      </c>
      <c r="KW19" s="59">
        <v>15901518</v>
      </c>
      <c r="KX19" s="59">
        <v>10</v>
      </c>
      <c r="KY19" s="59" t="s">
        <v>835</v>
      </c>
      <c r="KZ19" s="59" t="s">
        <v>835</v>
      </c>
      <c r="LA19" s="59" t="s">
        <v>931</v>
      </c>
      <c r="LB19" s="59"/>
      <c r="LC19" s="59"/>
      <c r="LD19" s="59"/>
      <c r="LE19" s="59"/>
      <c r="LF19" s="59"/>
      <c r="LG19" s="59"/>
      <c r="LH19" s="59"/>
      <c r="LI19" s="59"/>
      <c r="LJ19" s="59"/>
      <c r="LK19" s="59"/>
      <c r="LL19" s="59"/>
      <c r="LM19" s="59"/>
      <c r="LN19" s="59"/>
      <c r="LO19" s="59"/>
      <c r="LP19" s="59"/>
      <c r="LQ19" s="59"/>
      <c r="LR19" s="59"/>
      <c r="LS19" s="59"/>
      <c r="LT19" s="59"/>
      <c r="LU19" s="59"/>
      <c r="LV19" s="59"/>
      <c r="LW19" s="59"/>
      <c r="LX19" s="59"/>
      <c r="LY19" s="59"/>
      <c r="LZ19" s="59"/>
      <c r="MA19" s="59"/>
      <c r="MB19" s="59"/>
      <c r="MC19" s="59"/>
      <c r="MD19" s="59"/>
      <c r="ME19" s="59"/>
      <c r="MF19" s="59"/>
      <c r="MG19" s="59"/>
      <c r="MH19" s="59"/>
      <c r="MI19" s="59"/>
      <c r="MJ19" s="62"/>
    </row>
    <row r="20" spans="1:348" s="17" customFormat="1" ht="14.25" customHeight="1" x14ac:dyDescent="0.2">
      <c r="A20" s="77">
        <v>57072</v>
      </c>
      <c r="B20" s="59" t="s">
        <v>1101</v>
      </c>
      <c r="C20" s="59"/>
      <c r="D20" s="59"/>
      <c r="E20" s="59"/>
      <c r="F20" s="59"/>
      <c r="G20" s="59"/>
      <c r="H20" s="59" t="s">
        <v>314</v>
      </c>
      <c r="I20" s="59">
        <v>25</v>
      </c>
      <c r="J20" s="59" t="s">
        <v>856</v>
      </c>
      <c r="K20" s="59">
        <v>0</v>
      </c>
      <c r="L20" s="77">
        <v>57072</v>
      </c>
      <c r="M20" s="59" t="s">
        <v>325</v>
      </c>
      <c r="N20" s="59" t="s">
        <v>420</v>
      </c>
      <c r="O20" s="102">
        <v>57072</v>
      </c>
      <c r="P20" s="59" t="s">
        <v>857</v>
      </c>
      <c r="Q20" s="59" t="s">
        <v>858</v>
      </c>
      <c r="R20" s="17" t="s">
        <v>859</v>
      </c>
      <c r="S20" s="93" t="s">
        <v>979</v>
      </c>
      <c r="T20" s="98"/>
      <c r="U20" s="99"/>
      <c r="V20" s="59" t="s">
        <v>325</v>
      </c>
      <c r="W20" s="59" t="s">
        <v>325</v>
      </c>
      <c r="X20" s="59" t="s">
        <v>325</v>
      </c>
      <c r="Y20" s="59" t="s">
        <v>325</v>
      </c>
      <c r="Z20" s="59"/>
      <c r="AA20" s="59" t="s">
        <v>332</v>
      </c>
      <c r="AB20" s="17" t="s">
        <v>860</v>
      </c>
      <c r="AC20" s="17" t="s">
        <v>861</v>
      </c>
      <c r="AD20" s="93">
        <v>10090480</v>
      </c>
      <c r="AE20" s="59">
        <v>36</v>
      </c>
      <c r="AF20" s="17" t="s">
        <v>862</v>
      </c>
      <c r="AG20" s="17" t="s">
        <v>866</v>
      </c>
      <c r="AH20" s="59" t="s">
        <v>867</v>
      </c>
      <c r="AI20" s="59" t="s">
        <v>325</v>
      </c>
      <c r="AJ20" s="80">
        <v>45778</v>
      </c>
      <c r="AK20" s="17" t="s">
        <v>869</v>
      </c>
      <c r="AL20" s="17" t="s">
        <v>870</v>
      </c>
      <c r="AM20" s="59"/>
      <c r="AN20" s="59" t="s">
        <v>337</v>
      </c>
      <c r="AO20" s="59" t="s">
        <v>871</v>
      </c>
      <c r="AP20" s="59" t="s">
        <v>340</v>
      </c>
      <c r="AQ20" s="59">
        <v>900174324</v>
      </c>
      <c r="AR20" s="59">
        <v>2</v>
      </c>
      <c r="AS20" s="59"/>
      <c r="AT20" s="59"/>
      <c r="AU20" s="59"/>
      <c r="AV20" s="59"/>
      <c r="AW20" s="59" t="s">
        <v>363</v>
      </c>
      <c r="AX20" s="59" t="s">
        <v>363</v>
      </c>
      <c r="AY20" s="59" t="s">
        <v>874</v>
      </c>
      <c r="AZ20" s="59" t="s">
        <v>338</v>
      </c>
      <c r="BA20" s="59">
        <v>80048866</v>
      </c>
      <c r="BB20" s="81">
        <v>1131981</v>
      </c>
      <c r="BC20" s="59"/>
      <c r="BD20" s="81">
        <v>456900</v>
      </c>
      <c r="BE20" s="59">
        <v>0</v>
      </c>
      <c r="BF20" s="59">
        <v>0</v>
      </c>
      <c r="BG20" s="81">
        <f>+BB20+BD20</f>
        <v>1588881</v>
      </c>
      <c r="BH20" s="59" t="s">
        <v>371</v>
      </c>
      <c r="BJ20" s="17" t="s">
        <v>876</v>
      </c>
      <c r="BK20" s="17" t="s">
        <v>876</v>
      </c>
      <c r="BL20" s="85">
        <v>8</v>
      </c>
      <c r="BM20" s="59">
        <v>0</v>
      </c>
      <c r="BN20" s="82">
        <v>90558.48</v>
      </c>
      <c r="BO20" s="85">
        <v>8</v>
      </c>
      <c r="BP20" s="83">
        <v>36552</v>
      </c>
      <c r="BQ20" s="84" t="s">
        <v>933</v>
      </c>
      <c r="BR20" s="85">
        <v>24945.431699999997</v>
      </c>
      <c r="BS20" s="85">
        <v>8</v>
      </c>
      <c r="BT20" s="86">
        <f>+BN20+BP20</f>
        <v>127110.48</v>
      </c>
      <c r="BU20" s="59">
        <v>10000</v>
      </c>
      <c r="BV20" s="59" t="s">
        <v>868</v>
      </c>
      <c r="BW20" s="83">
        <v>1000000</v>
      </c>
      <c r="BX20" s="59">
        <v>0</v>
      </c>
      <c r="BY20" s="59" t="s">
        <v>376</v>
      </c>
      <c r="BZ20" s="17" t="s">
        <v>877</v>
      </c>
      <c r="CA20" s="59" t="s">
        <v>392</v>
      </c>
      <c r="CB20" s="59" t="s">
        <v>399</v>
      </c>
      <c r="CC20" s="17" t="s">
        <v>879</v>
      </c>
      <c r="CD20" s="59">
        <v>11001</v>
      </c>
      <c r="CE20" s="59" t="s">
        <v>894</v>
      </c>
      <c r="CF20" s="17" t="s">
        <v>917</v>
      </c>
      <c r="CG20" s="59">
        <v>6</v>
      </c>
      <c r="CH20" s="59"/>
      <c r="CI20" s="59" t="s">
        <v>425</v>
      </c>
      <c r="CJ20" s="59" t="s">
        <v>457</v>
      </c>
      <c r="CK20" s="59"/>
      <c r="CL20" s="59">
        <v>3112637209</v>
      </c>
      <c r="CM20" s="59" t="s">
        <v>392</v>
      </c>
      <c r="CN20" s="59" t="s">
        <v>399</v>
      </c>
      <c r="CO20" s="59">
        <v>1</v>
      </c>
      <c r="CP20" s="59">
        <v>12</v>
      </c>
      <c r="CQ20" s="87">
        <v>44531</v>
      </c>
      <c r="CR20" s="87">
        <v>45991</v>
      </c>
      <c r="CS20" s="80" t="s">
        <v>920</v>
      </c>
      <c r="CT20" s="87">
        <v>45991</v>
      </c>
      <c r="CU20" s="88">
        <v>45778</v>
      </c>
      <c r="CV20" s="88">
        <v>45778</v>
      </c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 t="s">
        <v>338</v>
      </c>
      <c r="FM20" s="59" t="s">
        <v>872</v>
      </c>
      <c r="FN20" s="59">
        <v>1136880463</v>
      </c>
      <c r="FO20" s="59"/>
      <c r="FP20" s="59" t="s">
        <v>466</v>
      </c>
      <c r="FQ20" s="59" t="s">
        <v>818</v>
      </c>
      <c r="FR20" s="59"/>
      <c r="FS20" s="59" t="s">
        <v>821</v>
      </c>
      <c r="FT20" s="59" t="s">
        <v>828</v>
      </c>
      <c r="FU20" s="59" t="s">
        <v>522</v>
      </c>
      <c r="FV20" s="59"/>
      <c r="FW20" s="59"/>
      <c r="FX20" s="59"/>
      <c r="FY20" s="59"/>
      <c r="FZ20" s="59">
        <v>100</v>
      </c>
      <c r="GA20" s="59" t="s">
        <v>1083</v>
      </c>
      <c r="GB20" s="59"/>
      <c r="GC20" s="59">
        <v>3172264697</v>
      </c>
      <c r="GD20" s="76" t="s">
        <v>548</v>
      </c>
      <c r="GE20" s="59">
        <v>0</v>
      </c>
      <c r="GF20" s="59" t="s">
        <v>399</v>
      </c>
      <c r="GG20" s="17" t="s">
        <v>879</v>
      </c>
      <c r="GH20" s="59">
        <v>11001</v>
      </c>
      <c r="GI20" s="59" t="s">
        <v>522</v>
      </c>
      <c r="GJ20" s="59">
        <v>1136880463</v>
      </c>
      <c r="GK20" s="17" t="s">
        <v>922</v>
      </c>
      <c r="GL20" s="17" t="s">
        <v>563</v>
      </c>
      <c r="GM20" s="17" t="s">
        <v>927</v>
      </c>
      <c r="GN20" s="59">
        <v>63881627776</v>
      </c>
      <c r="GO20" s="59">
        <v>10</v>
      </c>
      <c r="GP20" s="59" t="s">
        <v>929</v>
      </c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  <c r="IX20" s="59"/>
      <c r="IY20" s="59"/>
      <c r="IZ20" s="59"/>
      <c r="JA20" s="59"/>
      <c r="JB20" s="59"/>
      <c r="JC20" s="59"/>
      <c r="JD20" s="59"/>
      <c r="JE20" s="59"/>
      <c r="JF20" s="59"/>
      <c r="JG20" s="59"/>
      <c r="JH20" s="59"/>
      <c r="JI20" s="59"/>
      <c r="JJ20" s="59"/>
      <c r="JK20" s="59"/>
      <c r="JL20" s="59"/>
      <c r="JM20" s="59"/>
      <c r="JN20" s="59"/>
      <c r="JO20" s="59"/>
      <c r="JP20" s="59"/>
      <c r="JQ20" s="59"/>
      <c r="JR20" s="59"/>
      <c r="JS20" s="59"/>
      <c r="JT20" s="59"/>
      <c r="JU20" s="59"/>
      <c r="JV20" s="59"/>
      <c r="JW20" s="59"/>
      <c r="JX20" s="59"/>
      <c r="JY20" s="59"/>
      <c r="JZ20" s="59"/>
      <c r="KA20" s="59"/>
      <c r="KB20" s="59"/>
      <c r="KC20" s="59"/>
      <c r="KD20" s="59"/>
      <c r="KE20" s="59"/>
      <c r="KF20" s="59"/>
      <c r="KG20" s="59"/>
      <c r="KH20" s="59"/>
      <c r="KI20" s="59"/>
      <c r="KJ20" s="59">
        <v>830013712</v>
      </c>
      <c r="KK20" s="59">
        <v>3</v>
      </c>
      <c r="KL20" s="59" t="s">
        <v>1036</v>
      </c>
      <c r="KM20" s="59" t="s">
        <v>420</v>
      </c>
      <c r="KN20" s="59" t="s">
        <v>958</v>
      </c>
      <c r="KO20" s="59">
        <v>6012351739</v>
      </c>
      <c r="KP20" s="59"/>
      <c r="KQ20" s="76" t="s">
        <v>1037</v>
      </c>
      <c r="KR20" s="59" t="s">
        <v>841</v>
      </c>
      <c r="KS20" s="59">
        <v>830013712</v>
      </c>
      <c r="KT20" s="59" t="s">
        <v>834</v>
      </c>
      <c r="KU20" s="59" t="s">
        <v>1056</v>
      </c>
      <c r="KV20" s="59" t="s">
        <v>840</v>
      </c>
      <c r="KW20" s="59">
        <v>90140392640</v>
      </c>
      <c r="KX20" s="59">
        <v>10</v>
      </c>
      <c r="KY20" s="59" t="s">
        <v>835</v>
      </c>
      <c r="KZ20" s="59" t="s">
        <v>835</v>
      </c>
      <c r="LA20" s="59" t="s">
        <v>931</v>
      </c>
      <c r="LB20" s="59"/>
      <c r="LC20" s="59"/>
      <c r="LD20" s="59"/>
      <c r="LE20" s="59"/>
      <c r="LF20" s="59"/>
      <c r="LG20" s="59"/>
      <c r="LH20" s="59"/>
      <c r="LI20" s="59"/>
      <c r="LJ20" s="59"/>
      <c r="LK20" s="59"/>
      <c r="LL20" s="59"/>
      <c r="LM20" s="59"/>
      <c r="LN20" s="59"/>
      <c r="LO20" s="59"/>
      <c r="LP20" s="59"/>
      <c r="LQ20" s="59"/>
      <c r="LR20" s="59"/>
      <c r="LS20" s="59"/>
      <c r="LT20" s="59"/>
      <c r="LU20" s="59"/>
      <c r="LV20" s="59"/>
      <c r="LW20" s="59"/>
      <c r="LX20" s="59"/>
      <c r="LY20" s="59"/>
      <c r="LZ20" s="59"/>
      <c r="MA20" s="59"/>
      <c r="MB20" s="59"/>
      <c r="MC20" s="59"/>
      <c r="MD20" s="59"/>
      <c r="ME20" s="59"/>
      <c r="MF20" s="59"/>
      <c r="MG20" s="59"/>
      <c r="MH20" s="59"/>
      <c r="MI20" s="59"/>
      <c r="MJ20" s="59"/>
    </row>
    <row r="21" spans="1:348" s="154" customFormat="1" ht="14.25" customHeight="1" x14ac:dyDescent="0.2">
      <c r="A21" s="77">
        <v>57073</v>
      </c>
      <c r="B21" s="59" t="s">
        <v>325</v>
      </c>
      <c r="C21" s="59"/>
      <c r="D21" s="59"/>
      <c r="E21" s="59"/>
      <c r="F21" s="59"/>
      <c r="G21" s="59" t="s">
        <v>325</v>
      </c>
      <c r="H21" s="59" t="s">
        <v>315</v>
      </c>
      <c r="I21" s="59">
        <v>26</v>
      </c>
      <c r="J21" s="59" t="s">
        <v>856</v>
      </c>
      <c r="K21" s="59">
        <v>0</v>
      </c>
      <c r="L21" s="77">
        <v>57073</v>
      </c>
      <c r="M21" s="59" t="s">
        <v>932</v>
      </c>
      <c r="N21" s="59" t="s">
        <v>420</v>
      </c>
      <c r="O21" s="102">
        <v>106092</v>
      </c>
      <c r="P21" s="59" t="s">
        <v>857</v>
      </c>
      <c r="Q21" s="59" t="s">
        <v>858</v>
      </c>
      <c r="R21" s="17" t="s">
        <v>859</v>
      </c>
      <c r="S21" s="78" t="s">
        <v>979</v>
      </c>
      <c r="T21" s="95"/>
      <c r="U21" s="96"/>
      <c r="V21" s="59" t="s">
        <v>325</v>
      </c>
      <c r="W21" s="59" t="s">
        <v>325</v>
      </c>
      <c r="X21" s="59" t="s">
        <v>325</v>
      </c>
      <c r="Y21" s="59" t="s">
        <v>932</v>
      </c>
      <c r="Z21" s="59"/>
      <c r="AA21" s="59" t="s">
        <v>332</v>
      </c>
      <c r="AB21" s="17" t="s">
        <v>860</v>
      </c>
      <c r="AC21" s="17" t="s">
        <v>861</v>
      </c>
      <c r="AD21" s="78">
        <v>10090481</v>
      </c>
      <c r="AE21" s="59">
        <v>36</v>
      </c>
      <c r="AF21" s="17" t="s">
        <v>864</v>
      </c>
      <c r="AG21" s="17" t="s">
        <v>866</v>
      </c>
      <c r="AH21" s="59" t="s">
        <v>867</v>
      </c>
      <c r="AI21" s="59" t="s">
        <v>325</v>
      </c>
      <c r="AJ21" s="80">
        <v>45778</v>
      </c>
      <c r="AK21" s="17" t="s">
        <v>869</v>
      </c>
      <c r="AL21" s="17" t="s">
        <v>870</v>
      </c>
      <c r="AM21" s="59"/>
      <c r="AN21" s="59" t="s">
        <v>338</v>
      </c>
      <c r="AO21" s="59" t="s">
        <v>872</v>
      </c>
      <c r="AP21" s="59" t="s">
        <v>340</v>
      </c>
      <c r="AQ21" s="59">
        <v>53084302</v>
      </c>
      <c r="AR21" s="59"/>
      <c r="AS21" s="59" t="s">
        <v>644</v>
      </c>
      <c r="AT21" s="59" t="s">
        <v>648</v>
      </c>
      <c r="AU21" s="59" t="s">
        <v>650</v>
      </c>
      <c r="AV21" s="59" t="s">
        <v>655</v>
      </c>
      <c r="AW21" s="59" t="s">
        <v>364</v>
      </c>
      <c r="AX21" s="59"/>
      <c r="AY21" s="59"/>
      <c r="AZ21" s="59"/>
      <c r="BA21" s="59"/>
      <c r="BB21" s="81">
        <v>1858000</v>
      </c>
      <c r="BC21" s="59"/>
      <c r="BD21" s="81">
        <v>0</v>
      </c>
      <c r="BE21" s="59">
        <v>0</v>
      </c>
      <c r="BF21" s="59">
        <v>0</v>
      </c>
      <c r="BG21" s="81">
        <f>+BB21+BD21</f>
        <v>1858000</v>
      </c>
      <c r="BH21" s="59" t="s">
        <v>371</v>
      </c>
      <c r="BI21" s="17"/>
      <c r="BJ21" s="17" t="s">
        <v>876</v>
      </c>
      <c r="BK21" s="17" t="s">
        <v>876</v>
      </c>
      <c r="BL21" s="59">
        <v>10</v>
      </c>
      <c r="BM21" s="59">
        <v>0</v>
      </c>
      <c r="BN21" s="82">
        <v>185800</v>
      </c>
      <c r="BO21" s="59">
        <v>10</v>
      </c>
      <c r="BP21" s="83">
        <v>0</v>
      </c>
      <c r="BQ21" s="84" t="s">
        <v>933</v>
      </c>
      <c r="BR21" s="85">
        <v>29170.6</v>
      </c>
      <c r="BS21" s="59">
        <v>10</v>
      </c>
      <c r="BT21" s="86">
        <f>+BN21+BP21</f>
        <v>185800</v>
      </c>
      <c r="BU21" s="59">
        <v>10000</v>
      </c>
      <c r="BV21" s="59" t="s">
        <v>868</v>
      </c>
      <c r="BW21" s="83">
        <v>1000000</v>
      </c>
      <c r="BX21" s="59">
        <v>0</v>
      </c>
      <c r="BY21" s="59" t="s">
        <v>377</v>
      </c>
      <c r="BZ21" s="17" t="s">
        <v>878</v>
      </c>
      <c r="CA21" s="59" t="s">
        <v>393</v>
      </c>
      <c r="CB21" s="59" t="s">
        <v>399</v>
      </c>
      <c r="CC21" s="17" t="s">
        <v>879</v>
      </c>
      <c r="CD21" s="59">
        <v>11001</v>
      </c>
      <c r="CE21" s="59" t="s">
        <v>888</v>
      </c>
      <c r="CF21" s="17" t="s">
        <v>909</v>
      </c>
      <c r="CG21" s="59">
        <v>2</v>
      </c>
      <c r="CH21" s="59"/>
      <c r="CI21" s="59" t="s">
        <v>426</v>
      </c>
      <c r="CJ21" s="76" t="s">
        <v>1091</v>
      </c>
      <c r="CK21" s="59"/>
      <c r="CL21" s="59" t="s">
        <v>963</v>
      </c>
      <c r="CM21" s="59" t="s">
        <v>393</v>
      </c>
      <c r="CN21" s="59" t="s">
        <v>399</v>
      </c>
      <c r="CO21" s="59">
        <v>0</v>
      </c>
      <c r="CP21" s="59">
        <v>12</v>
      </c>
      <c r="CQ21" s="87">
        <v>45231</v>
      </c>
      <c r="CR21" s="87">
        <v>45961</v>
      </c>
      <c r="CS21" s="80" t="s">
        <v>920</v>
      </c>
      <c r="CT21" s="87">
        <v>45961</v>
      </c>
      <c r="CU21" s="88">
        <v>45778</v>
      </c>
      <c r="CV21" s="88">
        <v>45778</v>
      </c>
      <c r="CW21" s="59" t="s">
        <v>338</v>
      </c>
      <c r="CX21" s="59">
        <v>13810935</v>
      </c>
      <c r="CY21" s="59" t="s">
        <v>872</v>
      </c>
      <c r="CZ21" s="59" t="s">
        <v>466</v>
      </c>
      <c r="DA21" s="59"/>
      <c r="DB21" s="59" t="s">
        <v>732</v>
      </c>
      <c r="DC21" s="59" t="s">
        <v>691</v>
      </c>
      <c r="DD21" s="59" t="s">
        <v>650</v>
      </c>
      <c r="DE21" s="59" t="s">
        <v>733</v>
      </c>
      <c r="DF21" s="59" t="s">
        <v>734</v>
      </c>
      <c r="DG21" s="59">
        <v>11001</v>
      </c>
      <c r="DH21" s="59" t="s">
        <v>393</v>
      </c>
      <c r="DI21" s="59" t="s">
        <v>399</v>
      </c>
      <c r="DJ21" s="17" t="s">
        <v>879</v>
      </c>
      <c r="DK21" s="59">
        <v>3005546057</v>
      </c>
      <c r="DL21" s="76"/>
      <c r="DM21" s="76" t="s">
        <v>964</v>
      </c>
      <c r="DN21" s="59" t="s">
        <v>338</v>
      </c>
      <c r="DO21" s="59" t="s">
        <v>872</v>
      </c>
      <c r="DP21" s="59" t="s">
        <v>466</v>
      </c>
      <c r="DQ21" s="59">
        <v>1032398982</v>
      </c>
      <c r="DR21" s="59"/>
      <c r="DS21" s="59" t="s">
        <v>799</v>
      </c>
      <c r="DT21" s="59" t="s">
        <v>659</v>
      </c>
      <c r="DU21" s="59" t="s">
        <v>615</v>
      </c>
      <c r="DV21" s="59" t="s">
        <v>965</v>
      </c>
      <c r="DW21" s="59" t="s">
        <v>966</v>
      </c>
      <c r="DX21" s="59"/>
      <c r="DY21" s="59"/>
      <c r="DZ21" s="59"/>
      <c r="EA21" s="59">
        <v>11001</v>
      </c>
      <c r="EB21" s="59" t="s">
        <v>393</v>
      </c>
      <c r="EC21" s="59" t="s">
        <v>399</v>
      </c>
      <c r="ED21" s="59" t="s">
        <v>879</v>
      </c>
      <c r="EE21" s="59">
        <v>3007878646</v>
      </c>
      <c r="EF21" s="59"/>
      <c r="EG21" s="76" t="s">
        <v>967</v>
      </c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 t="s">
        <v>338</v>
      </c>
      <c r="FM21" s="59" t="s">
        <v>872</v>
      </c>
      <c r="FN21" s="59">
        <v>80166660</v>
      </c>
      <c r="FO21" s="59"/>
      <c r="FP21" s="59" t="s">
        <v>466</v>
      </c>
      <c r="FQ21" s="59" t="s">
        <v>819</v>
      </c>
      <c r="FR21" s="59" t="s">
        <v>822</v>
      </c>
      <c r="FS21" s="59" t="s">
        <v>649</v>
      </c>
      <c r="FT21" s="59" t="s">
        <v>829</v>
      </c>
      <c r="FU21" s="59" t="s">
        <v>523</v>
      </c>
      <c r="FV21" s="59"/>
      <c r="FW21" s="59"/>
      <c r="FX21" s="59"/>
      <c r="FY21" s="59"/>
      <c r="FZ21" s="59">
        <v>100</v>
      </c>
      <c r="GA21" s="59" t="s">
        <v>1084</v>
      </c>
      <c r="GB21" s="59"/>
      <c r="GC21" s="59">
        <v>3123190527</v>
      </c>
      <c r="GD21" s="59" t="s">
        <v>549</v>
      </c>
      <c r="GE21" s="59">
        <v>0</v>
      </c>
      <c r="GF21" s="59" t="s">
        <v>399</v>
      </c>
      <c r="GG21" s="17" t="s">
        <v>879</v>
      </c>
      <c r="GH21" s="59">
        <v>11001</v>
      </c>
      <c r="GI21" s="59" t="s">
        <v>561</v>
      </c>
      <c r="GJ21" s="59">
        <v>1032362061</v>
      </c>
      <c r="GK21" s="17" t="s">
        <v>922</v>
      </c>
      <c r="GL21" s="17" t="s">
        <v>563</v>
      </c>
      <c r="GM21" s="17" t="s">
        <v>927</v>
      </c>
      <c r="GN21" s="59">
        <v>91248347801</v>
      </c>
      <c r="GO21" s="59">
        <v>10</v>
      </c>
      <c r="GP21" s="59" t="s">
        <v>929</v>
      </c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  <c r="JB21" s="59"/>
      <c r="JC21" s="59"/>
      <c r="JD21" s="59"/>
      <c r="JE21" s="59"/>
      <c r="JF21" s="59"/>
      <c r="JG21" s="59"/>
      <c r="JH21" s="59"/>
      <c r="JI21" s="59"/>
      <c r="JJ21" s="59"/>
      <c r="JK21" s="59"/>
      <c r="JL21" s="59"/>
      <c r="JM21" s="59"/>
      <c r="JN21" s="59"/>
      <c r="JO21" s="59"/>
      <c r="JP21" s="59"/>
      <c r="JQ21" s="59"/>
      <c r="JR21" s="59"/>
      <c r="JS21" s="59"/>
      <c r="JT21" s="59"/>
      <c r="JU21" s="59"/>
      <c r="JV21" s="59"/>
      <c r="JW21" s="59"/>
      <c r="JX21" s="59"/>
      <c r="JY21" s="59"/>
      <c r="JZ21" s="59"/>
      <c r="KA21" s="59"/>
      <c r="KB21" s="59"/>
      <c r="KC21" s="59"/>
      <c r="KD21" s="59"/>
      <c r="KE21" s="59"/>
      <c r="KF21" s="59"/>
      <c r="KG21" s="59"/>
      <c r="KH21" s="59"/>
      <c r="KI21" s="59"/>
      <c r="KJ21" s="59"/>
      <c r="KK21" s="59"/>
      <c r="KL21" s="59"/>
      <c r="KM21" s="59"/>
      <c r="KN21" s="59"/>
      <c r="KO21" s="59"/>
      <c r="KP21" s="59"/>
      <c r="KQ21" s="59"/>
      <c r="KR21" s="59"/>
      <c r="KS21" s="59"/>
      <c r="KT21" s="59"/>
      <c r="KU21" s="59"/>
      <c r="KV21" s="59"/>
      <c r="KW21" s="59"/>
      <c r="KX21" s="59"/>
      <c r="KY21" s="59" t="s">
        <v>932</v>
      </c>
      <c r="KZ21" s="59" t="s">
        <v>932</v>
      </c>
      <c r="LA21" s="59">
        <v>-1</v>
      </c>
      <c r="LB21" s="59"/>
      <c r="LC21" s="59"/>
      <c r="LD21" s="59"/>
      <c r="LE21" s="59"/>
      <c r="LF21" s="59"/>
      <c r="LG21" s="59"/>
      <c r="LH21" s="59"/>
      <c r="LI21" s="59"/>
      <c r="LJ21" s="59"/>
      <c r="LK21" s="59"/>
      <c r="LL21" s="59"/>
      <c r="LM21" s="59"/>
      <c r="LN21" s="59"/>
      <c r="LO21" s="59"/>
      <c r="LP21" s="59"/>
      <c r="LQ21" s="59"/>
      <c r="LR21" s="59"/>
      <c r="LS21" s="59"/>
      <c r="LT21" s="59"/>
      <c r="LU21" s="59"/>
      <c r="LV21" s="59"/>
      <c r="LW21" s="59"/>
      <c r="LX21" s="59"/>
      <c r="LY21" s="59"/>
      <c r="LZ21" s="59"/>
      <c r="MA21" s="59"/>
      <c r="MB21" s="59"/>
      <c r="MC21" s="59"/>
      <c r="MD21" s="59"/>
      <c r="ME21" s="59"/>
      <c r="MF21" s="59"/>
      <c r="MG21" s="59"/>
      <c r="MH21" s="59"/>
      <c r="MI21" s="59"/>
      <c r="MJ21" s="151"/>
    </row>
    <row r="22" spans="1:348" s="17" customFormat="1" ht="14.25" customHeight="1" x14ac:dyDescent="0.2">
      <c r="A22" s="77">
        <v>57076</v>
      </c>
      <c r="B22" s="59" t="s">
        <v>325</v>
      </c>
      <c r="C22" s="59"/>
      <c r="D22" s="59"/>
      <c r="E22" s="59"/>
      <c r="F22" s="59"/>
      <c r="G22" s="59" t="s">
        <v>325</v>
      </c>
      <c r="H22" s="59" t="s">
        <v>318</v>
      </c>
      <c r="I22" s="59">
        <v>29</v>
      </c>
      <c r="J22" s="59" t="s">
        <v>856</v>
      </c>
      <c r="K22" s="59">
        <v>0</v>
      </c>
      <c r="L22" s="77">
        <v>57076</v>
      </c>
      <c r="M22" s="59" t="s">
        <v>842</v>
      </c>
      <c r="N22" s="59" t="s">
        <v>420</v>
      </c>
      <c r="O22" s="102">
        <v>57076</v>
      </c>
      <c r="P22" s="59" t="s">
        <v>857</v>
      </c>
      <c r="Q22" s="59" t="s">
        <v>858</v>
      </c>
      <c r="R22" s="17" t="s">
        <v>859</v>
      </c>
      <c r="S22" s="91" t="s">
        <v>979</v>
      </c>
      <c r="T22" s="91"/>
      <c r="U22" s="92" t="s">
        <v>987</v>
      </c>
      <c r="V22" s="59" t="s">
        <v>325</v>
      </c>
      <c r="W22" s="59" t="s">
        <v>325</v>
      </c>
      <c r="X22" s="59" t="s">
        <v>325</v>
      </c>
      <c r="Y22" s="59" t="s">
        <v>842</v>
      </c>
      <c r="Z22" s="59"/>
      <c r="AA22" s="59" t="s">
        <v>331</v>
      </c>
      <c r="AB22" s="17" t="s">
        <v>860</v>
      </c>
      <c r="AC22" s="17" t="s">
        <v>861</v>
      </c>
      <c r="AD22" s="91">
        <v>10090484</v>
      </c>
      <c r="AE22" s="59">
        <v>36</v>
      </c>
      <c r="AF22" s="17" t="s">
        <v>865</v>
      </c>
      <c r="AG22" s="17" t="s">
        <v>866</v>
      </c>
      <c r="AH22" s="59" t="s">
        <v>867</v>
      </c>
      <c r="AI22" s="59" t="s">
        <v>325</v>
      </c>
      <c r="AJ22" s="80">
        <v>45778</v>
      </c>
      <c r="AK22" s="17" t="s">
        <v>869</v>
      </c>
      <c r="AL22" s="17" t="s">
        <v>870</v>
      </c>
      <c r="AM22" s="59"/>
      <c r="AN22" s="59" t="s">
        <v>338</v>
      </c>
      <c r="AO22" s="59" t="s">
        <v>872</v>
      </c>
      <c r="AP22" s="59" t="s">
        <v>340</v>
      </c>
      <c r="AQ22" s="59">
        <v>1020736446</v>
      </c>
      <c r="AR22" s="59"/>
      <c r="AS22" s="59" t="s">
        <v>660</v>
      </c>
      <c r="AT22" s="59"/>
      <c r="AU22" s="59" t="s">
        <v>662</v>
      </c>
      <c r="AV22" s="59" t="s">
        <v>594</v>
      </c>
      <c r="AW22" s="59" t="s">
        <v>367</v>
      </c>
      <c r="AX22" s="59"/>
      <c r="AY22" s="59"/>
      <c r="AZ22" s="59"/>
      <c r="BA22" s="59"/>
      <c r="BB22" s="81">
        <v>1420000</v>
      </c>
      <c r="BC22" s="59"/>
      <c r="BD22" s="81">
        <v>80000</v>
      </c>
      <c r="BE22" s="59">
        <v>0</v>
      </c>
      <c r="BF22" s="59">
        <v>0</v>
      </c>
      <c r="BG22" s="81">
        <f>+BB22+BD22</f>
        <v>1500000</v>
      </c>
      <c r="BH22" s="59" t="s">
        <v>371</v>
      </c>
      <c r="BJ22" s="17" t="s">
        <v>876</v>
      </c>
      <c r="BK22" s="17" t="s">
        <v>876</v>
      </c>
      <c r="BL22" s="59">
        <v>10</v>
      </c>
      <c r="BM22" s="59">
        <v>0</v>
      </c>
      <c r="BN22" s="82">
        <v>142000</v>
      </c>
      <c r="BO22" s="59">
        <v>10</v>
      </c>
      <c r="BP22" s="83">
        <v>8000</v>
      </c>
      <c r="BQ22" s="84" t="s">
        <v>933</v>
      </c>
      <c r="BR22" s="85">
        <v>23549.999999999996</v>
      </c>
      <c r="BS22" s="59">
        <v>10</v>
      </c>
      <c r="BT22" s="86">
        <f>+BN22+BP22</f>
        <v>150000</v>
      </c>
      <c r="BU22" s="59">
        <v>10000</v>
      </c>
      <c r="BV22" s="59" t="s">
        <v>868</v>
      </c>
      <c r="BW22" s="83">
        <v>1000000</v>
      </c>
      <c r="BX22" s="59">
        <v>0</v>
      </c>
      <c r="BY22" s="59" t="s">
        <v>377</v>
      </c>
      <c r="BZ22" s="17" t="s">
        <v>878</v>
      </c>
      <c r="CA22" s="59" t="s">
        <v>395</v>
      </c>
      <c r="CB22" s="59" t="s">
        <v>399</v>
      </c>
      <c r="CC22" s="17" t="s">
        <v>879</v>
      </c>
      <c r="CD22" s="59">
        <v>11001</v>
      </c>
      <c r="CE22" s="59" t="s">
        <v>884</v>
      </c>
      <c r="CF22" s="17" t="s">
        <v>901</v>
      </c>
      <c r="CG22" s="59">
        <v>4</v>
      </c>
      <c r="CH22" s="59"/>
      <c r="CI22" s="59" t="s">
        <v>429</v>
      </c>
      <c r="CJ22" s="76" t="s">
        <v>460</v>
      </c>
      <c r="CK22" s="59"/>
      <c r="CL22" s="59">
        <v>3132718243</v>
      </c>
      <c r="CM22" s="59" t="s">
        <v>395</v>
      </c>
      <c r="CN22" s="59" t="s">
        <v>399</v>
      </c>
      <c r="CO22" s="59">
        <v>0</v>
      </c>
      <c r="CP22" s="59">
        <v>12</v>
      </c>
      <c r="CQ22" s="87">
        <v>45717</v>
      </c>
      <c r="CR22" s="87">
        <v>46081</v>
      </c>
      <c r="CS22" s="80" t="s">
        <v>920</v>
      </c>
      <c r="CT22" s="87">
        <v>46081</v>
      </c>
      <c r="CU22" s="88">
        <v>45778</v>
      </c>
      <c r="CV22" s="88">
        <v>45778</v>
      </c>
      <c r="CW22" s="59" t="s">
        <v>338</v>
      </c>
      <c r="CX22" s="59">
        <v>1020739710</v>
      </c>
      <c r="CY22" s="59" t="s">
        <v>872</v>
      </c>
      <c r="CZ22" s="59" t="s">
        <v>466</v>
      </c>
      <c r="DA22" s="59"/>
      <c r="DB22" s="59" t="s">
        <v>693</v>
      </c>
      <c r="DC22" s="59"/>
      <c r="DD22" s="59" t="s">
        <v>740</v>
      </c>
      <c r="DE22" s="59" t="s">
        <v>616</v>
      </c>
      <c r="DF22" s="59" t="s">
        <v>491</v>
      </c>
      <c r="DG22" s="59">
        <v>11001</v>
      </c>
      <c r="DH22" s="59" t="s">
        <v>395</v>
      </c>
      <c r="DI22" s="59" t="s">
        <v>399</v>
      </c>
      <c r="DJ22" s="59" t="s">
        <v>879</v>
      </c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 t="s">
        <v>338</v>
      </c>
      <c r="FM22" s="59" t="s">
        <v>872</v>
      </c>
      <c r="FN22" s="59">
        <v>10136874</v>
      </c>
      <c r="FO22" s="59"/>
      <c r="FP22" s="59" t="s">
        <v>466</v>
      </c>
      <c r="FQ22" s="59" t="s">
        <v>832</v>
      </c>
      <c r="FR22" s="59" t="s">
        <v>823</v>
      </c>
      <c r="FS22" s="59" t="s">
        <v>826</v>
      </c>
      <c r="FT22" s="59" t="s">
        <v>728</v>
      </c>
      <c r="FU22" s="59" t="s">
        <v>524</v>
      </c>
      <c r="FV22" s="59"/>
      <c r="FW22" s="59"/>
      <c r="FX22" s="59"/>
      <c r="FY22" s="59"/>
      <c r="FZ22" s="59">
        <v>100</v>
      </c>
      <c r="GA22" s="59" t="s">
        <v>1085</v>
      </c>
      <c r="GB22" s="59"/>
      <c r="GC22" s="59">
        <v>3002313949</v>
      </c>
      <c r="GD22" s="76" t="s">
        <v>550</v>
      </c>
      <c r="GE22" s="59">
        <v>0</v>
      </c>
      <c r="GF22" s="59" t="s">
        <v>399</v>
      </c>
      <c r="GG22" s="17" t="s">
        <v>879</v>
      </c>
      <c r="GH22" s="59">
        <v>11001</v>
      </c>
      <c r="GI22" s="59" t="s">
        <v>562</v>
      </c>
      <c r="GJ22" s="59">
        <v>42111322</v>
      </c>
      <c r="GK22" s="17" t="s">
        <v>922</v>
      </c>
      <c r="GL22" s="17" t="s">
        <v>925</v>
      </c>
      <c r="GM22" s="17" t="s">
        <v>927</v>
      </c>
      <c r="GN22" s="59">
        <v>5900196873</v>
      </c>
      <c r="GO22" s="59">
        <v>10</v>
      </c>
      <c r="GP22" s="59" t="s">
        <v>929</v>
      </c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  <c r="IX22" s="59"/>
      <c r="IY22" s="59"/>
      <c r="IZ22" s="59"/>
      <c r="JA22" s="59"/>
      <c r="JB22" s="59"/>
      <c r="JC22" s="59"/>
      <c r="JD22" s="59"/>
      <c r="JE22" s="59"/>
      <c r="JF22" s="59"/>
      <c r="JG22" s="59"/>
      <c r="JH22" s="59"/>
      <c r="JI22" s="59"/>
      <c r="JJ22" s="59"/>
      <c r="JK22" s="59"/>
      <c r="JL22" s="59"/>
      <c r="JM22" s="59"/>
      <c r="JN22" s="59"/>
      <c r="JO22" s="59"/>
      <c r="JP22" s="59"/>
      <c r="JQ22" s="59"/>
      <c r="JR22" s="59"/>
      <c r="JS22" s="59"/>
      <c r="JT22" s="59"/>
      <c r="JU22" s="59"/>
      <c r="JV22" s="59"/>
      <c r="JW22" s="59"/>
      <c r="JX22" s="59"/>
      <c r="JY22" s="59"/>
      <c r="JZ22" s="59"/>
      <c r="KA22" s="59"/>
      <c r="KB22" s="59"/>
      <c r="KC22" s="59"/>
      <c r="KD22" s="59"/>
      <c r="KE22" s="59"/>
      <c r="KF22" s="59"/>
      <c r="KG22" s="59"/>
      <c r="KH22" s="59"/>
      <c r="KI22" s="59"/>
      <c r="KJ22" s="59">
        <v>52205530</v>
      </c>
      <c r="KK22" s="59"/>
      <c r="KL22" s="59" t="s">
        <v>1043</v>
      </c>
      <c r="KM22" s="59" t="s">
        <v>420</v>
      </c>
      <c r="KN22" s="59" t="s">
        <v>1044</v>
      </c>
      <c r="KO22" s="59">
        <v>3214914333</v>
      </c>
      <c r="KP22" s="59">
        <v>3214914333</v>
      </c>
      <c r="KQ22" s="76" t="s">
        <v>1045</v>
      </c>
      <c r="KR22" s="59" t="s">
        <v>1043</v>
      </c>
      <c r="KS22" s="59">
        <v>52205530</v>
      </c>
      <c r="KT22" s="59" t="s">
        <v>834</v>
      </c>
      <c r="KU22" s="59" t="s">
        <v>563</v>
      </c>
      <c r="KV22" s="59" t="s">
        <v>840</v>
      </c>
      <c r="KW22" s="59">
        <v>58200040251</v>
      </c>
      <c r="KX22" s="59">
        <v>10</v>
      </c>
      <c r="KY22" s="59" t="s">
        <v>835</v>
      </c>
      <c r="KZ22" s="59" t="s">
        <v>835</v>
      </c>
      <c r="LA22" s="59" t="s">
        <v>931</v>
      </c>
      <c r="LB22" s="59"/>
      <c r="LC22" s="59"/>
      <c r="LD22" s="59"/>
      <c r="LE22" s="59"/>
      <c r="LF22" s="59"/>
      <c r="LG22" s="59"/>
      <c r="LH22" s="59"/>
      <c r="LI22" s="59"/>
      <c r="LJ22" s="59"/>
      <c r="LK22" s="59"/>
      <c r="LL22" s="59"/>
      <c r="LM22" s="59"/>
      <c r="LN22" s="59"/>
      <c r="LO22" s="59"/>
      <c r="LP22" s="59"/>
      <c r="LQ22" s="59"/>
      <c r="LR22" s="59"/>
      <c r="LS22" s="59"/>
      <c r="LT22" s="59"/>
      <c r="LU22" s="59"/>
      <c r="LV22" s="59"/>
      <c r="LW22" s="59"/>
      <c r="LX22" s="59"/>
      <c r="LY22" s="59"/>
      <c r="LZ22" s="59"/>
      <c r="MA22" s="59"/>
      <c r="MB22" s="59"/>
      <c r="MC22" s="59"/>
      <c r="MD22" s="59"/>
      <c r="ME22" s="59"/>
      <c r="MF22" s="59"/>
      <c r="MG22" s="59"/>
      <c r="MH22" s="59"/>
      <c r="MI22" s="59"/>
      <c r="MJ22" s="59"/>
    </row>
    <row r="23" spans="1:348" s="17" customFormat="1" ht="14.25" customHeight="1" x14ac:dyDescent="0.2">
      <c r="A23" s="77">
        <v>57078</v>
      </c>
      <c r="B23" s="59" t="s">
        <v>325</v>
      </c>
      <c r="C23" s="59"/>
      <c r="D23" s="59"/>
      <c r="E23" s="59"/>
      <c r="F23" s="59"/>
      <c r="G23" s="59" t="s">
        <v>324</v>
      </c>
      <c r="H23" s="59" t="s">
        <v>320</v>
      </c>
      <c r="I23" s="59">
        <v>31</v>
      </c>
      <c r="J23" s="59" t="s">
        <v>856</v>
      </c>
      <c r="K23" s="59">
        <v>0</v>
      </c>
      <c r="L23" s="77">
        <v>57078</v>
      </c>
      <c r="M23" s="59" t="s">
        <v>325</v>
      </c>
      <c r="N23" s="59" t="s">
        <v>420</v>
      </c>
      <c r="O23" s="102">
        <v>106093</v>
      </c>
      <c r="P23" s="59" t="s">
        <v>857</v>
      </c>
      <c r="Q23" s="59" t="s">
        <v>858</v>
      </c>
      <c r="R23" s="17" t="s">
        <v>859</v>
      </c>
      <c r="S23" s="91" t="s">
        <v>979</v>
      </c>
      <c r="T23" s="91"/>
      <c r="U23" s="92"/>
      <c r="V23" s="59" t="s">
        <v>325</v>
      </c>
      <c r="W23" s="59" t="s">
        <v>325</v>
      </c>
      <c r="X23" s="59" t="s">
        <v>325</v>
      </c>
      <c r="Y23" s="59" t="s">
        <v>325</v>
      </c>
      <c r="Z23" s="59"/>
      <c r="AA23" s="59" t="s">
        <v>336</v>
      </c>
      <c r="AB23" s="17" t="s">
        <v>860</v>
      </c>
      <c r="AC23" s="17" t="s">
        <v>861</v>
      </c>
      <c r="AD23" s="91">
        <v>10090486</v>
      </c>
      <c r="AE23" s="59">
        <v>36</v>
      </c>
      <c r="AF23" s="17" t="s">
        <v>865</v>
      </c>
      <c r="AG23" s="17" t="s">
        <v>866</v>
      </c>
      <c r="AH23" s="59" t="s">
        <v>867</v>
      </c>
      <c r="AI23" s="59" t="s">
        <v>325</v>
      </c>
      <c r="AJ23" s="80">
        <v>45778</v>
      </c>
      <c r="AK23" s="17" t="s">
        <v>869</v>
      </c>
      <c r="AL23" s="17" t="s">
        <v>870</v>
      </c>
      <c r="AM23" s="59"/>
      <c r="AN23" s="59" t="s">
        <v>338</v>
      </c>
      <c r="AO23" s="59" t="s">
        <v>872</v>
      </c>
      <c r="AP23" s="59" t="s">
        <v>340</v>
      </c>
      <c r="AQ23" s="59">
        <v>52582188</v>
      </c>
      <c r="AR23" s="59"/>
      <c r="AS23" s="59" t="s">
        <v>666</v>
      </c>
      <c r="AT23" s="59"/>
      <c r="AU23" s="59" t="s">
        <v>670</v>
      </c>
      <c r="AV23" s="59" t="s">
        <v>674</v>
      </c>
      <c r="AW23" s="59" t="s">
        <v>369</v>
      </c>
      <c r="AX23" s="59"/>
      <c r="AY23" s="59"/>
      <c r="AZ23" s="59"/>
      <c r="BA23" s="59"/>
      <c r="BB23" s="81">
        <v>2225600</v>
      </c>
      <c r="BC23" s="59"/>
      <c r="BD23" s="81">
        <v>848300</v>
      </c>
      <c r="BE23" s="59">
        <v>0</v>
      </c>
      <c r="BF23" s="59">
        <v>0</v>
      </c>
      <c r="BG23" s="81">
        <f>+BB23+BD23</f>
        <v>3073900</v>
      </c>
      <c r="BH23" s="59" t="s">
        <v>371</v>
      </c>
      <c r="BJ23" s="17" t="s">
        <v>876</v>
      </c>
      <c r="BK23" s="17" t="s">
        <v>876</v>
      </c>
      <c r="BL23" s="85">
        <v>5</v>
      </c>
      <c r="BM23" s="59">
        <v>0</v>
      </c>
      <c r="BN23" s="82">
        <v>111280</v>
      </c>
      <c r="BO23" s="85">
        <v>5</v>
      </c>
      <c r="BP23" s="83">
        <v>42415</v>
      </c>
      <c r="BQ23" s="84" t="s">
        <v>933</v>
      </c>
      <c r="BR23" s="85">
        <v>48260.229999999996</v>
      </c>
      <c r="BS23" s="85">
        <v>5</v>
      </c>
      <c r="BT23" s="86">
        <f>+BN23+BP23</f>
        <v>153695</v>
      </c>
      <c r="BU23" s="59">
        <v>10000</v>
      </c>
      <c r="BV23" s="59" t="s">
        <v>868</v>
      </c>
      <c r="BW23" s="83">
        <v>1000000</v>
      </c>
      <c r="BX23" s="59">
        <v>0</v>
      </c>
      <c r="BY23" s="59" t="s">
        <v>377</v>
      </c>
      <c r="BZ23" s="17" t="s">
        <v>878</v>
      </c>
      <c r="CA23" s="59" t="s">
        <v>397</v>
      </c>
      <c r="CB23" s="59" t="s">
        <v>399</v>
      </c>
      <c r="CC23" s="17" t="s">
        <v>879</v>
      </c>
      <c r="CD23" s="59">
        <v>11001</v>
      </c>
      <c r="CE23" s="59" t="s">
        <v>896</v>
      </c>
      <c r="CF23" s="17" t="s">
        <v>905</v>
      </c>
      <c r="CG23" s="59">
        <v>5</v>
      </c>
      <c r="CH23" s="59"/>
      <c r="CI23" s="59" t="s">
        <v>431</v>
      </c>
      <c r="CJ23" s="76" t="s">
        <v>462</v>
      </c>
      <c r="CK23" s="59"/>
      <c r="CL23" s="59">
        <v>3173778855</v>
      </c>
      <c r="CM23" s="59" t="s">
        <v>397</v>
      </c>
      <c r="CN23" s="59" t="s">
        <v>399</v>
      </c>
      <c r="CO23" s="59">
        <v>0</v>
      </c>
      <c r="CP23" s="59">
        <v>12</v>
      </c>
      <c r="CQ23" s="87">
        <v>45689</v>
      </c>
      <c r="CR23" s="87">
        <v>46265</v>
      </c>
      <c r="CS23" s="80" t="s">
        <v>920</v>
      </c>
      <c r="CT23" s="87">
        <v>46265</v>
      </c>
      <c r="CU23" s="88">
        <v>45778</v>
      </c>
      <c r="CV23" s="88">
        <v>45778</v>
      </c>
      <c r="CW23" s="59" t="s">
        <v>338</v>
      </c>
      <c r="CX23" s="59">
        <v>40035345</v>
      </c>
      <c r="CY23" s="59" t="s">
        <v>872</v>
      </c>
      <c r="CZ23" s="59" t="s">
        <v>466</v>
      </c>
      <c r="DA23" s="59"/>
      <c r="DB23" s="59" t="s">
        <v>738</v>
      </c>
      <c r="DC23" s="59" t="s">
        <v>742</v>
      </c>
      <c r="DD23" s="59" t="s">
        <v>745</v>
      </c>
      <c r="DE23" s="59" t="s">
        <v>750</v>
      </c>
      <c r="DF23" s="59" t="s">
        <v>492</v>
      </c>
      <c r="DG23" s="59">
        <v>11001</v>
      </c>
      <c r="DH23" s="59" t="s">
        <v>397</v>
      </c>
      <c r="DI23" s="59" t="s">
        <v>399</v>
      </c>
      <c r="DJ23" s="17" t="s">
        <v>879</v>
      </c>
      <c r="DK23" s="59">
        <v>3103012544</v>
      </c>
      <c r="DL23" s="59"/>
      <c r="DM23" s="59"/>
      <c r="DN23" s="59" t="s">
        <v>337</v>
      </c>
      <c r="DO23" s="59" t="s">
        <v>871</v>
      </c>
      <c r="DP23" s="59" t="s">
        <v>340</v>
      </c>
      <c r="DQ23" s="59">
        <v>901560303</v>
      </c>
      <c r="DR23" s="59">
        <v>7</v>
      </c>
      <c r="DS23" s="59"/>
      <c r="DT23" s="59"/>
      <c r="DU23" s="59"/>
      <c r="DV23" s="59"/>
      <c r="DW23" s="59" t="s">
        <v>775</v>
      </c>
      <c r="DX23" s="59"/>
      <c r="DY23" s="59"/>
      <c r="DZ23" s="59"/>
      <c r="EA23" s="59">
        <v>11001</v>
      </c>
      <c r="EB23" s="59" t="s">
        <v>397</v>
      </c>
      <c r="EC23" s="59" t="s">
        <v>399</v>
      </c>
      <c r="ED23" s="17" t="s">
        <v>879</v>
      </c>
      <c r="EE23" s="59">
        <v>3176385421</v>
      </c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 t="s">
        <v>338</v>
      </c>
      <c r="FM23" s="59" t="s">
        <v>872</v>
      </c>
      <c r="FN23" s="59">
        <v>39689650</v>
      </c>
      <c r="FO23" s="59"/>
      <c r="FP23" s="59" t="s">
        <v>466</v>
      </c>
      <c r="FQ23" s="59" t="s">
        <v>659</v>
      </c>
      <c r="FR23" s="59" t="s">
        <v>805</v>
      </c>
      <c r="FS23" s="59" t="s">
        <v>830</v>
      </c>
      <c r="FT23" s="59" t="s">
        <v>833</v>
      </c>
      <c r="FU23" s="59" t="s">
        <v>526</v>
      </c>
      <c r="FV23" s="59"/>
      <c r="FW23" s="59"/>
      <c r="FX23" s="59"/>
      <c r="FY23" s="59"/>
      <c r="FZ23" s="59">
        <v>100</v>
      </c>
      <c r="GA23" s="59" t="s">
        <v>552</v>
      </c>
      <c r="GB23" s="59"/>
      <c r="GC23" s="59">
        <v>3005706875</v>
      </c>
      <c r="GD23" s="59" t="s">
        <v>552</v>
      </c>
      <c r="GE23" s="59">
        <v>0</v>
      </c>
      <c r="GF23" s="101" t="s">
        <v>399</v>
      </c>
      <c r="GG23" s="17" t="s">
        <v>879</v>
      </c>
      <c r="GH23" s="59">
        <v>11001</v>
      </c>
      <c r="GI23" s="59" t="s">
        <v>526</v>
      </c>
      <c r="GJ23" s="59">
        <v>39689650</v>
      </c>
      <c r="GK23" s="17" t="s">
        <v>922</v>
      </c>
      <c r="GL23" s="17" t="s">
        <v>923</v>
      </c>
      <c r="GM23" s="17" t="s">
        <v>927</v>
      </c>
      <c r="GN23" s="59">
        <v>24050257542</v>
      </c>
      <c r="GO23" s="59">
        <v>10</v>
      </c>
      <c r="GP23" s="59" t="s">
        <v>929</v>
      </c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  <c r="IX23" s="59"/>
      <c r="IY23" s="59"/>
      <c r="IZ23" s="59"/>
      <c r="JA23" s="59"/>
      <c r="JB23" s="59"/>
      <c r="JC23" s="59"/>
      <c r="JD23" s="59"/>
      <c r="JE23" s="59"/>
      <c r="JF23" s="59"/>
      <c r="JG23" s="59"/>
      <c r="JH23" s="59"/>
      <c r="JI23" s="59"/>
      <c r="JJ23" s="59"/>
      <c r="JK23" s="59"/>
      <c r="JL23" s="59"/>
      <c r="JM23" s="59"/>
      <c r="JN23" s="59"/>
      <c r="JO23" s="59"/>
      <c r="JP23" s="59"/>
      <c r="JQ23" s="59"/>
      <c r="JR23" s="59"/>
      <c r="JS23" s="59"/>
      <c r="JT23" s="59"/>
      <c r="JU23" s="59"/>
      <c r="JV23" s="59"/>
      <c r="JW23" s="59"/>
      <c r="JX23" s="59"/>
      <c r="JY23" s="59"/>
      <c r="JZ23" s="59"/>
      <c r="KA23" s="59"/>
      <c r="KB23" s="59"/>
      <c r="KC23" s="59"/>
      <c r="KD23" s="59"/>
      <c r="KE23" s="59"/>
      <c r="KF23" s="59"/>
      <c r="KG23" s="59"/>
      <c r="KH23" s="59"/>
      <c r="KI23" s="59"/>
      <c r="KJ23" s="59">
        <v>800100263</v>
      </c>
      <c r="KK23" s="59">
        <v>1</v>
      </c>
      <c r="KL23" s="59" t="s">
        <v>1046</v>
      </c>
      <c r="KM23" s="59" t="s">
        <v>420</v>
      </c>
      <c r="KN23" s="59" t="s">
        <v>1047</v>
      </c>
      <c r="KO23" s="59">
        <v>3166906849</v>
      </c>
      <c r="KP23" s="59">
        <v>3166906849</v>
      </c>
      <c r="KQ23" s="76" t="s">
        <v>846</v>
      </c>
      <c r="KR23" s="59" t="s">
        <v>1048</v>
      </c>
      <c r="KS23" s="59">
        <v>800100263</v>
      </c>
      <c r="KT23" s="59" t="s">
        <v>834</v>
      </c>
      <c r="KU23" s="59" t="s">
        <v>1055</v>
      </c>
      <c r="KV23" s="59" t="s">
        <v>840</v>
      </c>
      <c r="KW23" s="59">
        <v>85072767</v>
      </c>
      <c r="KX23" s="59">
        <v>10</v>
      </c>
      <c r="KY23" s="59" t="s">
        <v>835</v>
      </c>
      <c r="KZ23" s="59" t="s">
        <v>835</v>
      </c>
      <c r="LA23" s="59" t="s">
        <v>931</v>
      </c>
      <c r="LB23" s="59"/>
      <c r="LC23" s="59"/>
      <c r="LD23" s="59"/>
      <c r="LE23" s="59"/>
      <c r="LF23" s="59"/>
      <c r="LG23" s="59"/>
      <c r="LH23" s="59"/>
      <c r="LI23" s="59"/>
      <c r="LJ23" s="59"/>
      <c r="LK23" s="59"/>
      <c r="LL23" s="59"/>
      <c r="LM23" s="59"/>
      <c r="LN23" s="59"/>
      <c r="LO23" s="59"/>
      <c r="LP23" s="59"/>
      <c r="LQ23" s="59"/>
      <c r="LR23" s="59"/>
      <c r="LS23" s="59"/>
      <c r="LT23" s="59"/>
      <c r="LU23" s="59"/>
      <c r="LV23" s="59"/>
      <c r="LW23" s="59"/>
      <c r="LX23" s="59"/>
      <c r="LY23" s="59"/>
      <c r="LZ23" s="59"/>
      <c r="MA23" s="59"/>
      <c r="MB23" s="59"/>
      <c r="MC23" s="59"/>
      <c r="MD23" s="59"/>
      <c r="ME23" s="59"/>
      <c r="MF23" s="59"/>
      <c r="MG23" s="59"/>
      <c r="MH23" s="59"/>
      <c r="MI23" s="59"/>
      <c r="MJ23" s="59"/>
    </row>
    <row r="24" spans="1:348" s="31" customFormat="1" ht="14.25" customHeight="1" x14ac:dyDescent="0.2">
      <c r="A24" s="77">
        <v>57079</v>
      </c>
      <c r="B24" s="59" t="s">
        <v>325</v>
      </c>
      <c r="C24" s="59"/>
      <c r="D24" s="59"/>
      <c r="E24" s="59"/>
      <c r="F24" s="59"/>
      <c r="G24" s="59" t="s">
        <v>976</v>
      </c>
      <c r="H24" s="59" t="s">
        <v>321</v>
      </c>
      <c r="I24" s="59">
        <v>32</v>
      </c>
      <c r="J24" s="59" t="s">
        <v>856</v>
      </c>
      <c r="K24" s="59">
        <v>0</v>
      </c>
      <c r="L24" s="77">
        <v>57079</v>
      </c>
      <c r="M24" s="59" t="s">
        <v>325</v>
      </c>
      <c r="N24" s="59" t="s">
        <v>420</v>
      </c>
      <c r="O24" s="102">
        <v>57079</v>
      </c>
      <c r="P24" s="59" t="s">
        <v>857</v>
      </c>
      <c r="Q24" s="59" t="s">
        <v>858</v>
      </c>
      <c r="R24" s="17" t="s">
        <v>859</v>
      </c>
      <c r="S24" s="89" t="s">
        <v>979</v>
      </c>
      <c r="T24" s="89"/>
      <c r="U24" s="90"/>
      <c r="V24" s="59" t="s">
        <v>325</v>
      </c>
      <c r="W24" s="59" t="s">
        <v>325</v>
      </c>
      <c r="X24" s="59" t="s">
        <v>325</v>
      </c>
      <c r="Y24" s="59" t="s">
        <v>842</v>
      </c>
      <c r="Z24" s="59"/>
      <c r="AA24" s="59" t="s">
        <v>331</v>
      </c>
      <c r="AB24" s="17" t="s">
        <v>860</v>
      </c>
      <c r="AC24" s="17" t="s">
        <v>861</v>
      </c>
      <c r="AD24" s="89">
        <v>10090487</v>
      </c>
      <c r="AE24" s="59">
        <v>36</v>
      </c>
      <c r="AF24" s="17" t="s">
        <v>865</v>
      </c>
      <c r="AG24" s="17" t="s">
        <v>866</v>
      </c>
      <c r="AH24" s="59" t="s">
        <v>867</v>
      </c>
      <c r="AI24" s="59" t="s">
        <v>325</v>
      </c>
      <c r="AJ24" s="80">
        <v>45778</v>
      </c>
      <c r="AK24" s="17" t="s">
        <v>869</v>
      </c>
      <c r="AL24" s="17" t="s">
        <v>870</v>
      </c>
      <c r="AM24" s="59"/>
      <c r="AN24" s="59" t="s">
        <v>338</v>
      </c>
      <c r="AO24" s="59" t="s">
        <v>872</v>
      </c>
      <c r="AP24" s="59" t="s">
        <v>340</v>
      </c>
      <c r="AQ24" s="59">
        <v>79281114</v>
      </c>
      <c r="AR24" s="59"/>
      <c r="AS24" s="59" t="s">
        <v>667</v>
      </c>
      <c r="AT24" s="59"/>
      <c r="AU24" s="59" t="s">
        <v>671</v>
      </c>
      <c r="AV24" s="59" t="s">
        <v>594</v>
      </c>
      <c r="AW24" s="59" t="s">
        <v>370</v>
      </c>
      <c r="AX24" s="59"/>
      <c r="AY24" s="59"/>
      <c r="AZ24" s="59"/>
      <c r="BA24" s="59"/>
      <c r="BB24" s="81">
        <v>2194400</v>
      </c>
      <c r="BC24" s="59"/>
      <c r="BD24" s="81">
        <v>663100</v>
      </c>
      <c r="BE24" s="59">
        <v>0</v>
      </c>
      <c r="BF24" s="59">
        <v>0</v>
      </c>
      <c r="BG24" s="81">
        <f>+BB24+BD24</f>
        <v>2857500</v>
      </c>
      <c r="BH24" s="59" t="s">
        <v>371</v>
      </c>
      <c r="BI24" s="59"/>
      <c r="BJ24" s="59" t="s">
        <v>876</v>
      </c>
      <c r="BK24" s="59" t="s">
        <v>876</v>
      </c>
      <c r="BL24" s="85">
        <v>5</v>
      </c>
      <c r="BM24" s="59">
        <v>0</v>
      </c>
      <c r="BN24" s="82">
        <v>109720</v>
      </c>
      <c r="BO24" s="85">
        <v>5</v>
      </c>
      <c r="BP24" s="83">
        <v>33155</v>
      </c>
      <c r="BQ24" s="84" t="s">
        <v>933</v>
      </c>
      <c r="BR24" s="85">
        <v>44862.749999999993</v>
      </c>
      <c r="BS24" s="85">
        <v>5</v>
      </c>
      <c r="BT24" s="86">
        <f>+BN24+BP24</f>
        <v>142875</v>
      </c>
      <c r="BU24" s="59">
        <v>10000</v>
      </c>
      <c r="BV24" s="59" t="s">
        <v>868</v>
      </c>
      <c r="BW24" s="83">
        <v>1000000</v>
      </c>
      <c r="BX24" s="59">
        <v>0</v>
      </c>
      <c r="BY24" s="59" t="s">
        <v>377</v>
      </c>
      <c r="BZ24" s="17" t="s">
        <v>878</v>
      </c>
      <c r="CA24" s="59" t="s">
        <v>398</v>
      </c>
      <c r="CB24" s="59" t="s">
        <v>399</v>
      </c>
      <c r="CC24" s="17" t="s">
        <v>879</v>
      </c>
      <c r="CD24" s="59">
        <v>11001</v>
      </c>
      <c r="CE24" s="59" t="s">
        <v>883</v>
      </c>
      <c r="CF24" s="17" t="s">
        <v>902</v>
      </c>
      <c r="CG24" s="59">
        <v>4</v>
      </c>
      <c r="CH24" s="59"/>
      <c r="CI24" s="59" t="s">
        <v>432</v>
      </c>
      <c r="CJ24" s="76" t="s">
        <v>463</v>
      </c>
      <c r="CK24" s="59"/>
      <c r="CL24" s="59">
        <v>3145592090</v>
      </c>
      <c r="CM24" s="59" t="s">
        <v>398</v>
      </c>
      <c r="CN24" s="59" t="s">
        <v>399</v>
      </c>
      <c r="CO24" s="59">
        <v>0</v>
      </c>
      <c r="CP24" s="59">
        <v>12</v>
      </c>
      <c r="CQ24" s="87">
        <v>45566</v>
      </c>
      <c r="CR24" s="87">
        <v>45930</v>
      </c>
      <c r="CS24" s="80" t="s">
        <v>920</v>
      </c>
      <c r="CT24" s="87">
        <v>45930</v>
      </c>
      <c r="CU24" s="88">
        <v>45778</v>
      </c>
      <c r="CV24" s="88">
        <v>45778</v>
      </c>
      <c r="CW24" s="59" t="s">
        <v>338</v>
      </c>
      <c r="CX24" s="59">
        <v>41305940</v>
      </c>
      <c r="CY24" s="59" t="s">
        <v>872</v>
      </c>
      <c r="CZ24" s="59" t="s">
        <v>466</v>
      </c>
      <c r="DA24" s="59"/>
      <c r="DB24" s="59" t="s">
        <v>659</v>
      </c>
      <c r="DC24" s="59" t="s">
        <v>743</v>
      </c>
      <c r="DD24" s="59" t="s">
        <v>746</v>
      </c>
      <c r="DE24" s="59" t="s">
        <v>671</v>
      </c>
      <c r="DF24" s="59" t="s">
        <v>493</v>
      </c>
      <c r="DG24" s="59">
        <v>11001</v>
      </c>
      <c r="DH24" s="59" t="s">
        <v>398</v>
      </c>
      <c r="DI24" s="59" t="s">
        <v>399</v>
      </c>
      <c r="DJ24" s="17" t="s">
        <v>879</v>
      </c>
      <c r="DK24" s="59">
        <v>3153349772</v>
      </c>
      <c r="DL24" s="59"/>
      <c r="DM24" s="59"/>
      <c r="DN24" s="59" t="s">
        <v>338</v>
      </c>
      <c r="DO24" s="59" t="s">
        <v>872</v>
      </c>
      <c r="DP24" s="59" t="s">
        <v>340</v>
      </c>
      <c r="DQ24" s="59">
        <v>41370987</v>
      </c>
      <c r="DR24" s="59"/>
      <c r="DS24" s="59" t="s">
        <v>776</v>
      </c>
      <c r="DT24" s="59" t="s">
        <v>647</v>
      </c>
      <c r="DU24" s="59" t="s">
        <v>746</v>
      </c>
      <c r="DV24" s="59" t="s">
        <v>671</v>
      </c>
      <c r="DW24" s="59" t="s">
        <v>502</v>
      </c>
      <c r="DX24" s="59"/>
      <c r="DY24" s="59"/>
      <c r="DZ24" s="59"/>
      <c r="EA24" s="59">
        <v>11001</v>
      </c>
      <c r="EB24" s="59" t="s">
        <v>398</v>
      </c>
      <c r="EC24" s="59" t="s">
        <v>399</v>
      </c>
      <c r="ED24" s="17" t="s">
        <v>879</v>
      </c>
      <c r="EE24" s="59">
        <v>3108198730</v>
      </c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 t="s">
        <v>338</v>
      </c>
      <c r="FM24" s="59" t="s">
        <v>872</v>
      </c>
      <c r="FN24" s="59">
        <v>20094947</v>
      </c>
      <c r="FO24" s="59"/>
      <c r="FP24" s="59" t="s">
        <v>466</v>
      </c>
      <c r="FQ24" s="59" t="s">
        <v>585</v>
      </c>
      <c r="FR24" s="59"/>
      <c r="FS24" s="59" t="s">
        <v>597</v>
      </c>
      <c r="FT24" s="59" t="s">
        <v>831</v>
      </c>
      <c r="FU24" s="59" t="s">
        <v>527</v>
      </c>
      <c r="FV24" s="59"/>
      <c r="FW24" s="59"/>
      <c r="FX24" s="59"/>
      <c r="FY24" s="59"/>
      <c r="FZ24" s="59">
        <v>100</v>
      </c>
      <c r="GA24" s="76" t="s">
        <v>975</v>
      </c>
      <c r="GB24" s="59"/>
      <c r="GC24" s="59">
        <v>3166040330</v>
      </c>
      <c r="GD24" s="76" t="s">
        <v>975</v>
      </c>
      <c r="GE24" s="59">
        <v>0</v>
      </c>
      <c r="GF24" s="59" t="s">
        <v>399</v>
      </c>
      <c r="GG24" s="17" t="s">
        <v>879</v>
      </c>
      <c r="GH24" s="59">
        <v>11001</v>
      </c>
      <c r="GI24" s="59" t="s">
        <v>527</v>
      </c>
      <c r="GJ24" s="59">
        <v>20094947</v>
      </c>
      <c r="GK24" s="17" t="s">
        <v>922</v>
      </c>
      <c r="GL24" s="17" t="s">
        <v>563</v>
      </c>
      <c r="GM24" s="17" t="s">
        <v>927</v>
      </c>
      <c r="GN24" s="85">
        <v>207885965824</v>
      </c>
      <c r="GO24" s="59">
        <v>10</v>
      </c>
      <c r="GP24" s="59" t="s">
        <v>929</v>
      </c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  <c r="IX24" s="59"/>
      <c r="IY24" s="59"/>
      <c r="IZ24" s="59"/>
      <c r="JA24" s="59"/>
      <c r="JB24" s="59"/>
      <c r="JC24" s="59"/>
      <c r="JD24" s="59"/>
      <c r="JE24" s="59"/>
      <c r="JF24" s="59"/>
      <c r="JG24" s="59"/>
      <c r="JH24" s="59"/>
      <c r="JI24" s="59"/>
      <c r="JJ24" s="59"/>
      <c r="JK24" s="59"/>
      <c r="JL24" s="59"/>
      <c r="JM24" s="59"/>
      <c r="JN24" s="59"/>
      <c r="JO24" s="59"/>
      <c r="JP24" s="59"/>
      <c r="JQ24" s="59"/>
      <c r="JR24" s="59"/>
      <c r="JS24" s="59"/>
      <c r="JT24" s="59"/>
      <c r="JU24" s="59"/>
      <c r="JV24" s="59"/>
      <c r="JW24" s="59"/>
      <c r="JX24" s="59"/>
      <c r="JY24" s="59"/>
      <c r="JZ24" s="59"/>
      <c r="KA24" s="59"/>
      <c r="KB24" s="59"/>
      <c r="KC24" s="59"/>
      <c r="KD24" s="59"/>
      <c r="KE24" s="59"/>
      <c r="KF24" s="59"/>
      <c r="KG24" s="59"/>
      <c r="KH24" s="59"/>
      <c r="KI24" s="59"/>
      <c r="KJ24" s="59">
        <v>800114977</v>
      </c>
      <c r="KK24" s="59">
        <v>2</v>
      </c>
      <c r="KL24" s="59" t="s">
        <v>1029</v>
      </c>
      <c r="KM24" s="59" t="s">
        <v>420</v>
      </c>
      <c r="KN24" s="59" t="s">
        <v>1030</v>
      </c>
      <c r="KO24" s="59">
        <v>6016268291</v>
      </c>
      <c r="KP24" s="59"/>
      <c r="KQ24" s="76" t="s">
        <v>855</v>
      </c>
      <c r="KR24" s="59" t="s">
        <v>1029</v>
      </c>
      <c r="KS24" s="59">
        <v>800114977</v>
      </c>
      <c r="KT24" s="59" t="s">
        <v>834</v>
      </c>
      <c r="KU24" s="59" t="s">
        <v>923</v>
      </c>
      <c r="KV24" s="59" t="s">
        <v>840</v>
      </c>
      <c r="KW24" s="59">
        <v>24122222148</v>
      </c>
      <c r="KX24" s="59">
        <v>10</v>
      </c>
      <c r="KY24" s="59" t="s">
        <v>835</v>
      </c>
      <c r="KZ24" s="59" t="s">
        <v>835</v>
      </c>
      <c r="LA24" s="59" t="s">
        <v>931</v>
      </c>
      <c r="LB24" s="59"/>
      <c r="LC24" s="59"/>
      <c r="LD24" s="59"/>
      <c r="LE24" s="59"/>
      <c r="LF24" s="59"/>
      <c r="LG24" s="59"/>
      <c r="LH24" s="59"/>
      <c r="LI24" s="59"/>
      <c r="LJ24" s="59"/>
      <c r="LK24" s="59"/>
      <c r="LL24" s="59"/>
      <c r="LM24" s="59"/>
      <c r="LN24" s="59"/>
      <c r="LO24" s="59"/>
      <c r="LP24" s="59"/>
      <c r="LQ24" s="59"/>
      <c r="LR24" s="59"/>
      <c r="LS24" s="59"/>
      <c r="LT24" s="59"/>
      <c r="LU24" s="59"/>
      <c r="LV24" s="59"/>
      <c r="LW24" s="59"/>
      <c r="LX24" s="59"/>
      <c r="LY24" s="59"/>
      <c r="LZ24" s="59"/>
      <c r="MA24" s="59"/>
      <c r="MB24" s="59"/>
      <c r="MC24" s="59"/>
      <c r="MD24" s="59"/>
      <c r="ME24" s="59"/>
      <c r="MF24" s="59"/>
      <c r="MG24" s="59"/>
      <c r="MH24" s="59"/>
      <c r="MI24" s="59"/>
      <c r="MJ24" s="59"/>
    </row>
    <row r="25" spans="1:348" s="31" customFormat="1" ht="14.25" customHeight="1" x14ac:dyDescent="0.2">
      <c r="A25" s="77">
        <v>57080</v>
      </c>
      <c r="B25" s="59" t="s">
        <v>325</v>
      </c>
      <c r="C25" s="59"/>
      <c r="D25" s="59"/>
      <c r="E25" s="59"/>
      <c r="F25" s="59"/>
      <c r="G25" s="59" t="s">
        <v>325</v>
      </c>
      <c r="H25" s="59" t="s">
        <v>322</v>
      </c>
      <c r="I25" s="59">
        <v>33</v>
      </c>
      <c r="J25" s="59" t="s">
        <v>856</v>
      </c>
      <c r="K25" s="59">
        <v>0</v>
      </c>
      <c r="L25" s="77">
        <v>57080</v>
      </c>
      <c r="M25" s="59" t="s">
        <v>932</v>
      </c>
      <c r="N25" s="59" t="s">
        <v>420</v>
      </c>
      <c r="O25" s="102">
        <v>106094</v>
      </c>
      <c r="P25" s="59" t="s">
        <v>857</v>
      </c>
      <c r="Q25" s="59" t="s">
        <v>858</v>
      </c>
      <c r="R25" s="17" t="s">
        <v>859</v>
      </c>
      <c r="S25" s="78" t="s">
        <v>979</v>
      </c>
      <c r="T25" s="94" t="s">
        <v>985</v>
      </c>
      <c r="U25" s="93"/>
      <c r="V25" s="59" t="s">
        <v>325</v>
      </c>
      <c r="W25" s="59" t="s">
        <v>842</v>
      </c>
      <c r="X25" s="59" t="s">
        <v>325</v>
      </c>
      <c r="Y25" s="59" t="s">
        <v>932</v>
      </c>
      <c r="Z25" s="59"/>
      <c r="AA25" s="59" t="s">
        <v>334</v>
      </c>
      <c r="AB25" s="17" t="s">
        <v>860</v>
      </c>
      <c r="AC25" s="17" t="s">
        <v>861</v>
      </c>
      <c r="AD25" s="93">
        <v>10090488</v>
      </c>
      <c r="AE25" s="59">
        <v>36</v>
      </c>
      <c r="AF25" s="17" t="s">
        <v>864</v>
      </c>
      <c r="AG25" s="17" t="s">
        <v>866</v>
      </c>
      <c r="AH25" s="59" t="s">
        <v>867</v>
      </c>
      <c r="AI25" s="59" t="s">
        <v>325</v>
      </c>
      <c r="AJ25" s="80">
        <v>45778</v>
      </c>
      <c r="AK25" s="17" t="s">
        <v>869</v>
      </c>
      <c r="AL25" s="17" t="s">
        <v>870</v>
      </c>
      <c r="AM25" s="59"/>
      <c r="AN25" s="59" t="s">
        <v>338</v>
      </c>
      <c r="AO25" s="59" t="s">
        <v>872</v>
      </c>
      <c r="AP25" s="59" t="s">
        <v>340</v>
      </c>
      <c r="AQ25" s="59">
        <v>79720601</v>
      </c>
      <c r="AR25" s="59"/>
      <c r="AS25" s="59" t="s">
        <v>668</v>
      </c>
      <c r="AT25" s="59" t="s">
        <v>667</v>
      </c>
      <c r="AU25" s="59" t="s">
        <v>675</v>
      </c>
      <c r="AV25" s="59" t="s">
        <v>676</v>
      </c>
      <c r="AW25" s="59" t="s">
        <v>677</v>
      </c>
      <c r="AX25" s="59"/>
      <c r="AY25" s="59"/>
      <c r="AZ25" s="59"/>
      <c r="BA25" s="59"/>
      <c r="BB25" s="81">
        <v>1800000</v>
      </c>
      <c r="BC25" s="59"/>
      <c r="BD25" s="59">
        <v>0</v>
      </c>
      <c r="BE25" s="59">
        <v>0</v>
      </c>
      <c r="BF25" s="59">
        <v>0</v>
      </c>
      <c r="BG25" s="81">
        <f>+BB25+BD25</f>
        <v>1800000</v>
      </c>
      <c r="BH25" s="59" t="s">
        <v>371</v>
      </c>
      <c r="BI25" s="59"/>
      <c r="BJ25" s="59" t="s">
        <v>876</v>
      </c>
      <c r="BK25" s="59" t="s">
        <v>876</v>
      </c>
      <c r="BL25" s="59">
        <v>10</v>
      </c>
      <c r="BM25" s="59">
        <v>0</v>
      </c>
      <c r="BN25" s="82">
        <v>180000</v>
      </c>
      <c r="BO25" s="59">
        <v>10</v>
      </c>
      <c r="BP25" s="83">
        <v>0</v>
      </c>
      <c r="BQ25" s="84" t="s">
        <v>933</v>
      </c>
      <c r="BR25" s="85">
        <v>28259.999999999996</v>
      </c>
      <c r="BS25" s="59">
        <v>10</v>
      </c>
      <c r="BT25" s="86">
        <f>+BN25+BP25</f>
        <v>180000</v>
      </c>
      <c r="BU25" s="59">
        <v>10000</v>
      </c>
      <c r="BV25" s="59" t="s">
        <v>868</v>
      </c>
      <c r="BW25" s="83">
        <v>1000000</v>
      </c>
      <c r="BX25" s="59">
        <v>0</v>
      </c>
      <c r="BY25" s="59" t="s">
        <v>377</v>
      </c>
      <c r="BZ25" s="17" t="s">
        <v>878</v>
      </c>
      <c r="CA25" s="59" t="s">
        <v>977</v>
      </c>
      <c r="CB25" s="59" t="s">
        <v>399</v>
      </c>
      <c r="CC25" s="17" t="s">
        <v>879</v>
      </c>
      <c r="CD25" s="59">
        <v>11001</v>
      </c>
      <c r="CE25" s="59" t="s">
        <v>888</v>
      </c>
      <c r="CF25" s="17" t="s">
        <v>909</v>
      </c>
      <c r="CG25" s="59">
        <v>2</v>
      </c>
      <c r="CH25" s="59"/>
      <c r="CI25" s="59" t="s">
        <v>433</v>
      </c>
      <c r="CJ25" s="59" t="s">
        <v>464</v>
      </c>
      <c r="CK25" s="59"/>
      <c r="CL25" s="59">
        <v>3144069602</v>
      </c>
      <c r="CM25" s="59" t="s">
        <v>977</v>
      </c>
      <c r="CN25" s="59" t="s">
        <v>399</v>
      </c>
      <c r="CO25" s="59">
        <v>0</v>
      </c>
      <c r="CP25" s="59">
        <v>12</v>
      </c>
      <c r="CQ25" s="87">
        <v>45778</v>
      </c>
      <c r="CR25" s="87">
        <v>46142</v>
      </c>
      <c r="CS25" s="80" t="s">
        <v>920</v>
      </c>
      <c r="CT25" s="87">
        <v>46142</v>
      </c>
      <c r="CU25" s="88">
        <v>45778</v>
      </c>
      <c r="CV25" s="88">
        <v>45778</v>
      </c>
      <c r="CW25" s="59" t="s">
        <v>338</v>
      </c>
      <c r="CX25" s="59">
        <v>80413882</v>
      </c>
      <c r="CY25" s="59" t="s">
        <v>872</v>
      </c>
      <c r="CZ25" s="59" t="s">
        <v>466</v>
      </c>
      <c r="DA25" s="59"/>
      <c r="DB25" s="59" t="s">
        <v>739</v>
      </c>
      <c r="DC25" s="59"/>
      <c r="DD25" s="59" t="s">
        <v>752</v>
      </c>
      <c r="DE25" s="59" t="s">
        <v>753</v>
      </c>
      <c r="DF25" s="59" t="s">
        <v>754</v>
      </c>
      <c r="DG25" s="59">
        <v>11001</v>
      </c>
      <c r="DH25" s="59" t="s">
        <v>977</v>
      </c>
      <c r="DI25" s="59" t="s">
        <v>399</v>
      </c>
      <c r="DJ25" s="17" t="s">
        <v>879</v>
      </c>
      <c r="DK25" s="59"/>
      <c r="DL25" s="59"/>
      <c r="DM25" s="76" t="s">
        <v>978</v>
      </c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 t="s">
        <v>338</v>
      </c>
      <c r="FM25" s="59" t="s">
        <v>872</v>
      </c>
      <c r="FN25" s="59">
        <v>80166660</v>
      </c>
      <c r="FO25" s="59"/>
      <c r="FP25" s="59" t="s">
        <v>466</v>
      </c>
      <c r="FQ25" s="59" t="s">
        <v>819</v>
      </c>
      <c r="FR25" s="59" t="s">
        <v>822</v>
      </c>
      <c r="FS25" s="59" t="s">
        <v>649</v>
      </c>
      <c r="FT25" s="59" t="s">
        <v>829</v>
      </c>
      <c r="FU25" s="59" t="s">
        <v>523</v>
      </c>
      <c r="FV25" s="59"/>
      <c r="FW25" s="59"/>
      <c r="FX25" s="59"/>
      <c r="FY25" s="59"/>
      <c r="FZ25" s="59">
        <v>100</v>
      </c>
      <c r="GA25" s="59" t="s">
        <v>1084</v>
      </c>
      <c r="GB25" s="59"/>
      <c r="GC25" s="59">
        <v>3123190527</v>
      </c>
      <c r="GD25" s="76" t="s">
        <v>549</v>
      </c>
      <c r="GE25" s="59">
        <v>0</v>
      </c>
      <c r="GF25" s="59" t="s">
        <v>399</v>
      </c>
      <c r="GG25" s="17" t="s">
        <v>879</v>
      </c>
      <c r="GH25" s="59">
        <v>11001</v>
      </c>
      <c r="GI25" s="59" t="s">
        <v>561</v>
      </c>
      <c r="GJ25" s="59">
        <v>1032362061</v>
      </c>
      <c r="GK25" s="17" t="s">
        <v>922</v>
      </c>
      <c r="GL25" s="17" t="s">
        <v>563</v>
      </c>
      <c r="GM25" s="17" t="s">
        <v>927</v>
      </c>
      <c r="GN25" s="59">
        <v>91248347801</v>
      </c>
      <c r="GO25" s="59">
        <v>10</v>
      </c>
      <c r="GP25" s="59" t="s">
        <v>929</v>
      </c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  <c r="IX25" s="59"/>
      <c r="IY25" s="59"/>
      <c r="IZ25" s="59"/>
      <c r="JA25" s="59"/>
      <c r="JB25" s="59"/>
      <c r="JC25" s="59"/>
      <c r="JD25" s="59"/>
      <c r="JE25" s="59"/>
      <c r="JF25" s="59"/>
      <c r="JG25" s="59"/>
      <c r="JH25" s="59"/>
      <c r="JI25" s="59"/>
      <c r="JJ25" s="59"/>
      <c r="JK25" s="59"/>
      <c r="JL25" s="59"/>
      <c r="JM25" s="59"/>
      <c r="JN25" s="59"/>
      <c r="JO25" s="59"/>
      <c r="JP25" s="59"/>
      <c r="JQ25" s="59"/>
      <c r="JR25" s="59"/>
      <c r="JS25" s="59"/>
      <c r="JT25" s="59"/>
      <c r="JU25" s="59"/>
      <c r="JV25" s="59"/>
      <c r="JW25" s="59"/>
      <c r="JX25" s="59"/>
      <c r="JY25" s="59"/>
      <c r="JZ25" s="59"/>
      <c r="KA25" s="59"/>
      <c r="KB25" s="59"/>
      <c r="KC25" s="59"/>
      <c r="KD25" s="59"/>
      <c r="KE25" s="59"/>
      <c r="KF25" s="59"/>
      <c r="KG25" s="59"/>
      <c r="KH25" s="59"/>
      <c r="KI25" s="59"/>
      <c r="KJ25" s="59"/>
      <c r="KK25" s="59"/>
      <c r="KL25" s="59"/>
      <c r="KM25" s="59"/>
      <c r="KN25" s="59"/>
      <c r="KO25" s="59"/>
      <c r="KP25" s="59"/>
      <c r="KQ25" s="59"/>
      <c r="KR25" s="59"/>
      <c r="KS25" s="59"/>
      <c r="KT25" s="59"/>
      <c r="KU25" s="59"/>
      <c r="KV25" s="59"/>
      <c r="KW25" s="59"/>
      <c r="KX25" s="59"/>
      <c r="KY25" s="59" t="s">
        <v>932</v>
      </c>
      <c r="KZ25" s="59" t="s">
        <v>932</v>
      </c>
      <c r="LA25" s="59">
        <v>-1</v>
      </c>
      <c r="LB25" s="59"/>
      <c r="LC25" s="59"/>
      <c r="LD25" s="59"/>
      <c r="LE25" s="59"/>
      <c r="LF25" s="59"/>
      <c r="LG25" s="59"/>
      <c r="LH25" s="59"/>
      <c r="LI25" s="59"/>
      <c r="LJ25" s="59"/>
      <c r="LK25" s="59"/>
      <c r="LL25" s="59"/>
      <c r="LM25" s="59"/>
      <c r="LN25" s="59"/>
      <c r="LO25" s="59"/>
      <c r="LP25" s="59"/>
      <c r="LQ25" s="59"/>
      <c r="LR25" s="59"/>
      <c r="LS25" s="59"/>
      <c r="LT25" s="59"/>
      <c r="LU25" s="59"/>
      <c r="LV25" s="59"/>
      <c r="LW25" s="59"/>
      <c r="LX25" s="59"/>
      <c r="LY25" s="59"/>
      <c r="LZ25" s="59"/>
      <c r="MA25" s="59"/>
      <c r="MB25" s="59"/>
      <c r="MC25" s="59"/>
      <c r="MD25" s="59"/>
      <c r="ME25" s="59"/>
      <c r="MF25" s="59"/>
      <c r="MG25" s="59"/>
      <c r="MH25" s="59"/>
      <c r="MI25" s="59"/>
      <c r="MJ25" s="59"/>
    </row>
    <row r="26" spans="1:348" s="17" customFormat="1" ht="14.25" customHeight="1" x14ac:dyDescent="0.2">
      <c r="A26"/>
      <c r="L26" s="18"/>
      <c r="O26" s="18"/>
      <c r="BB26" s="19"/>
      <c r="BG26" s="19">
        <f>SUM(BG2:BG25)</f>
        <v>48263604</v>
      </c>
      <c r="BL26" s="20"/>
      <c r="BN26" s="21"/>
      <c r="BO26" s="20"/>
      <c r="BP26" s="26"/>
      <c r="BS26" s="20"/>
      <c r="BT26" s="22">
        <f>SUM(BT2:BT25)</f>
        <v>4205880.7200000007</v>
      </c>
      <c r="BW26" s="26"/>
      <c r="CQ26" s="23"/>
      <c r="CR26" s="23"/>
      <c r="GD26" s="24"/>
    </row>
    <row r="27" spans="1:348" ht="14.25" customHeight="1" x14ac:dyDescent="0.2">
      <c r="BN27" s="16"/>
    </row>
  </sheetData>
  <autoFilter ref="A1:MI26" xr:uid="{9BAFC677-78AB-40F0-A49A-7600603AE2F1}">
    <sortState xmlns:xlrd2="http://schemas.microsoft.com/office/spreadsheetml/2017/richdata2" ref="A2:MI26">
      <sortCondition sortBy="cellColor" ref="L1:L26" dxfId="1"/>
    </sortState>
  </autoFilter>
  <conditionalFormatting sqref="A1">
    <cfRule type="duplicateValues" dxfId="153" priority="6"/>
    <cfRule type="duplicateValues" dxfId="152" priority="7"/>
    <cfRule type="duplicateValues" dxfId="151" priority="8"/>
    <cfRule type="duplicateValues" dxfId="150" priority="9"/>
    <cfRule type="duplicateValues" dxfId="149" priority="10"/>
    <cfRule type="duplicateValues" dxfId="148" priority="11"/>
    <cfRule type="duplicateValues" dxfId="147" priority="12"/>
    <cfRule type="duplicateValues" dxfId="146" priority="13"/>
    <cfRule type="duplicateValues" dxfId="145" priority="14"/>
    <cfRule type="duplicateValues" dxfId="144" priority="15" stopIfTrue="1"/>
  </conditionalFormatting>
  <conditionalFormatting sqref="A1:A1048576">
    <cfRule type="duplicateValues" dxfId="143" priority="2"/>
  </conditionalFormatting>
  <conditionalFormatting sqref="B1:F1">
    <cfRule type="duplicateValues" dxfId="142" priority="75"/>
    <cfRule type="duplicateValues" dxfId="141" priority="77"/>
    <cfRule type="duplicateValues" dxfId="140" priority="76"/>
    <cfRule type="duplicateValues" dxfId="139" priority="78"/>
  </conditionalFormatting>
  <conditionalFormatting sqref="H1">
    <cfRule type="duplicateValues" dxfId="138" priority="65"/>
    <cfRule type="duplicateValues" dxfId="137" priority="74" stopIfTrue="1"/>
    <cfRule type="duplicateValues" dxfId="136" priority="73"/>
    <cfRule type="duplicateValues" dxfId="135" priority="72"/>
    <cfRule type="duplicateValues" dxfId="134" priority="71"/>
    <cfRule type="duplicateValues" dxfId="133" priority="70"/>
    <cfRule type="duplicateValues" dxfId="132" priority="69"/>
    <cfRule type="duplicateValues" dxfId="131" priority="68"/>
    <cfRule type="duplicateValues" dxfId="130" priority="67"/>
    <cfRule type="duplicateValues" dxfId="129" priority="66"/>
  </conditionalFormatting>
  <conditionalFormatting sqref="I1:N1">
    <cfRule type="duplicateValues" dxfId="128" priority="53" stopIfTrue="1"/>
    <cfRule type="duplicateValues" dxfId="127" priority="52"/>
  </conditionalFormatting>
  <conditionalFormatting sqref="L1:N1">
    <cfRule type="duplicateValues" dxfId="126" priority="42"/>
    <cfRule type="duplicateValues" dxfId="125" priority="49"/>
    <cfRule type="duplicateValues" dxfId="124" priority="48"/>
    <cfRule type="duplicateValues" dxfId="123" priority="47"/>
    <cfRule type="duplicateValues" dxfId="122" priority="46"/>
    <cfRule type="duplicateValues" dxfId="121" priority="45"/>
    <cfRule type="duplicateValues" dxfId="120" priority="44"/>
    <cfRule type="duplicateValues" dxfId="119" priority="43"/>
  </conditionalFormatting>
  <conditionalFormatting sqref="O1">
    <cfRule type="duplicateValues" dxfId="118" priority="56"/>
    <cfRule type="duplicateValues" dxfId="117" priority="51"/>
    <cfRule type="duplicateValues" dxfId="116" priority="54"/>
    <cfRule type="duplicateValues" dxfId="115" priority="55"/>
  </conditionalFormatting>
  <conditionalFormatting sqref="P1:R1">
    <cfRule type="duplicateValues" dxfId="114" priority="58" stopIfTrue="1"/>
    <cfRule type="duplicateValues" dxfId="113" priority="57"/>
  </conditionalFormatting>
  <conditionalFormatting sqref="U1 S1">
    <cfRule type="duplicateValues" dxfId="112" priority="62"/>
    <cfRule type="duplicateValues" dxfId="111" priority="63" stopIfTrue="1"/>
  </conditionalFormatting>
  <conditionalFormatting sqref="AA1:AC1">
    <cfRule type="duplicateValues" dxfId="110" priority="64"/>
  </conditionalFormatting>
  <conditionalFormatting sqref="AD1:AH1">
    <cfRule type="duplicateValues" dxfId="109" priority="61"/>
  </conditionalFormatting>
  <conditionalFormatting sqref="AM1:AQ1">
    <cfRule type="duplicateValues" dxfId="108" priority="41"/>
    <cfRule type="duplicateValues" dxfId="107" priority="59"/>
    <cfRule type="duplicateValues" dxfId="106" priority="60"/>
    <cfRule type="duplicateValues" dxfId="105" priority="50"/>
  </conditionalFormatting>
  <conditionalFormatting sqref="AQ1">
    <cfRule type="duplicateValues" dxfId="104" priority="16"/>
  </conditionalFormatting>
  <conditionalFormatting sqref="FN1">
    <cfRule type="duplicateValues" dxfId="103" priority="5"/>
  </conditionalFormatting>
  <conditionalFormatting sqref="FN1:FN1048576">
    <cfRule type="duplicateValues" dxfId="102" priority="79"/>
  </conditionalFormatting>
  <conditionalFormatting sqref="GE7">
    <cfRule type="duplicateValues" dxfId="101" priority="3"/>
  </conditionalFormatting>
  <conditionalFormatting sqref="HH1">
    <cfRule type="duplicateValues" dxfId="100" priority="25" stopIfTrue="1"/>
    <cfRule type="duplicateValues" dxfId="99" priority="24"/>
    <cfRule type="duplicateValues" dxfId="98" priority="23"/>
    <cfRule type="duplicateValues" dxfId="97" priority="22"/>
    <cfRule type="duplicateValues" dxfId="96" priority="21"/>
  </conditionalFormatting>
  <conditionalFormatting sqref="IH1">
    <cfRule type="duplicateValues" dxfId="95" priority="30" stopIfTrue="1"/>
    <cfRule type="duplicateValues" dxfId="94" priority="29"/>
    <cfRule type="duplicateValues" dxfId="93" priority="28"/>
    <cfRule type="duplicateValues" dxfId="92" priority="27"/>
    <cfRule type="duplicateValues" dxfId="91" priority="26"/>
  </conditionalFormatting>
  <conditionalFormatting sqref="JH1">
    <cfRule type="duplicateValues" dxfId="90" priority="40" stopIfTrue="1"/>
    <cfRule type="duplicateValues" dxfId="89" priority="39"/>
    <cfRule type="duplicateValues" dxfId="88" priority="38"/>
    <cfRule type="duplicateValues" dxfId="87" priority="37"/>
    <cfRule type="duplicateValues" dxfId="86" priority="36"/>
  </conditionalFormatting>
  <conditionalFormatting sqref="KB1">
    <cfRule type="duplicateValues" dxfId="85" priority="35" stopIfTrue="1"/>
    <cfRule type="duplicateValues" dxfId="84" priority="34"/>
    <cfRule type="duplicateValues" dxfId="83" priority="33"/>
    <cfRule type="duplicateValues" dxfId="82" priority="32"/>
    <cfRule type="duplicateValues" dxfId="81" priority="31"/>
  </conditionalFormatting>
  <conditionalFormatting sqref="KJ1:KJ1048576">
    <cfRule type="duplicateValues" dxfId="80" priority="1"/>
  </conditionalFormatting>
  <dataValidations count="3">
    <dataValidation type="date" allowBlank="1" showInputMessage="1" showErrorMessage="1" sqref="S2:S25" xr:uid="{90CA5DCD-2A39-4BBF-A022-8680DD38BDE8}">
      <formula1>45352</formula1>
      <formula2>46022</formula2>
    </dataValidation>
    <dataValidation type="list" allowBlank="1" showInputMessage="1" showErrorMessage="1" sqref="S2:S25" xr:uid="{087D40CB-FC86-43AA-9CFA-CA4DD845EE95}">
      <formula1>"APROBADO, APLAZADO, NEGADO, APROBADO CONDICIONADO, ANULADO, EN PROCESO"</formula1>
    </dataValidation>
    <dataValidation type="whole" allowBlank="1" showInputMessage="1" showErrorMessage="1" sqref="AD2:AD25" xr:uid="{6B491A98-7E18-4D14-B0B7-CE8E18A7B8D9}">
      <formula1>10057725</formula1>
      <formula2>19999999</formula2>
    </dataValidation>
  </dataValidations>
  <hyperlinks>
    <hyperlink ref="CJ7" r:id="rId1" xr:uid="{DA70CDD2-8B72-4CC3-AC84-9387FEAEFED0}"/>
    <hyperlink ref="CJ6" r:id="rId2" xr:uid="{48743362-D95F-4648-9B1F-F6119963FCD6}"/>
    <hyperlink ref="CJ13" r:id="rId3" xr:uid="{7F8A6955-A4B2-48E0-8944-02E3B83C8406}"/>
    <hyperlink ref="CJ19" r:id="rId4" xr:uid="{BE5A00B0-6B9D-4F47-8883-C7A2153A21E5}"/>
    <hyperlink ref="CJ22" r:id="rId5" xr:uid="{95B5222D-2317-4D89-88C7-82C54438D153}"/>
    <hyperlink ref="CJ23" r:id="rId6" xr:uid="{9F356406-70E9-4C26-BD2F-3761B665D81C}"/>
    <hyperlink ref="CJ24" r:id="rId7" xr:uid="{383C4C36-D19E-438B-AE9D-B95ABCFA6B20}"/>
    <hyperlink ref="GD7" r:id="rId8" xr:uid="{538CF627-C718-4876-9014-C44E12B2A097}"/>
    <hyperlink ref="GD8" r:id="rId9" xr:uid="{FEAE6075-8C4B-4EE1-B601-16B69375FF69}"/>
    <hyperlink ref="GD12" r:id="rId10" xr:uid="{A56DC494-3874-4C9E-B9CA-9A3319881E89}"/>
    <hyperlink ref="GD13" r:id="rId11" xr:uid="{F4EF4E47-4559-48DC-969F-5C9EEAE9BEEF}"/>
    <hyperlink ref="GD14" r:id="rId12" xr:uid="{65F52E50-3AEB-498A-AF03-D31673BCA0BF}"/>
    <hyperlink ref="GD15" r:id="rId13" xr:uid="{3B492800-3221-4F4B-8D5A-98770B3D804E}"/>
    <hyperlink ref="GD18" r:id="rId14" xr:uid="{34C24391-F18B-41C5-8B16-581513533229}"/>
    <hyperlink ref="GD19" r:id="rId15" xr:uid="{970B0346-1A56-45FD-BF2D-7CB30A23413E}"/>
    <hyperlink ref="GD20" r:id="rId16" xr:uid="{AE277405-798D-4950-9445-4C77FA59FBB9}"/>
    <hyperlink ref="GD3" r:id="rId17" xr:uid="{CEF855DC-1233-42F7-9D86-4174B0B5EBAC}"/>
    <hyperlink ref="GD22" r:id="rId18" xr:uid="{5CDE94CF-0655-4E33-AE26-0EEEC2D9F60F}"/>
    <hyperlink ref="GD25" r:id="rId19" xr:uid="{4CA9576E-5884-43F7-8EC2-2E1FC6C26094}"/>
    <hyperlink ref="DM9" r:id="rId20" xr:uid="{30E3B1AB-A183-4617-90B4-1B5A22A3D5AD}"/>
    <hyperlink ref="CJ21" r:id="rId21" xr:uid="{DAFAE4A4-E6B1-48E3-B4E9-A29422783CC0}"/>
    <hyperlink ref="DM21" r:id="rId22" xr:uid="{3FBB781F-1C4F-4F4C-A4F1-F02CD84CD0F6}"/>
    <hyperlink ref="EG21" r:id="rId23" xr:uid="{C50D9540-AD98-4FB6-8F14-ADE858FDB12E}"/>
    <hyperlink ref="DM3" r:id="rId24" xr:uid="{29D04847-A8D3-4797-BE56-28406C257700}"/>
    <hyperlink ref="GD24" r:id="rId25" xr:uid="{0A7D5998-831D-4ABF-A45B-841A42E91474}"/>
    <hyperlink ref="DM25" r:id="rId26" xr:uid="{1700E8CC-7A4A-4BF3-A7B6-0CC566DDF264}"/>
    <hyperlink ref="KQ6" r:id="rId27" xr:uid="{A5B8EDA1-C5CC-4C8E-BD92-F8DAB8EC2FB1}"/>
    <hyperlink ref="KQ2" r:id="rId28" xr:uid="{5FBABE5A-5FFA-4208-A36F-27713686095A}"/>
    <hyperlink ref="KQ13" r:id="rId29" xr:uid="{1B0087B4-31C1-45AB-9BF0-5B2795035F13}"/>
    <hyperlink ref="KQ14" r:id="rId30" xr:uid="{975C3265-7C89-4305-A644-135E9BEE8B56}"/>
    <hyperlink ref="KQ24" r:id="rId31" xr:uid="{9DAD8677-4EAF-47CE-9C8B-DBD4218BFAD4}"/>
    <hyperlink ref="KQ17" r:id="rId32" xr:uid="{5DA157B1-8FBA-4052-A621-958B77241F18}"/>
    <hyperlink ref="KQ19" r:id="rId33" xr:uid="{4805AB7C-03C9-4307-A96F-4021D5E05641}"/>
    <hyperlink ref="KQ20" r:id="rId34" xr:uid="{5476E99F-5E52-4B32-8DD0-AA04C3E31E29}"/>
    <hyperlink ref="KQ3" r:id="rId35" xr:uid="{CA0FE533-BAE9-4672-B425-BFAD2768C099}"/>
    <hyperlink ref="KQ23" r:id="rId36" xr:uid="{0603FF93-020A-426A-B1EE-A27B7F62FF43}"/>
    <hyperlink ref="KQ8" r:id="rId37" xr:uid="{4A5FCED8-A572-4517-8F4B-1EDAAB8879AF}"/>
    <hyperlink ref="KQ12" r:id="rId38" xr:uid="{EE3E9CE1-52A6-4C11-B0B4-65420B46B035}"/>
    <hyperlink ref="KQ22" r:id="rId39" xr:uid="{EB95D010-4781-45DF-9179-1BEFA61BE3FD}"/>
    <hyperlink ref="GA24" r:id="rId40" xr:uid="{173A0BA8-CAA1-4BF0-AD2D-1383569CD7BB}"/>
    <hyperlink ref="CJ11" r:id="rId41" xr:uid="{FF4ACB5F-75EB-4AEF-9AE0-73411F47F95F}"/>
    <hyperlink ref="KQ5" r:id="rId42" xr:uid="{EAF4F211-61DF-4279-9671-1B10ABE3A1CC}"/>
  </hyperlinks>
  <pageMargins left="0.7" right="0.7" top="0.75" bottom="0.75" header="0.3" footer="0.3"/>
  <legacy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E1E0-195F-472D-ABD4-5A48672A5A13}">
  <dimension ref="A1:MJ10"/>
  <sheetViews>
    <sheetView workbookViewId="0">
      <selection activeCell="H2" sqref="H2"/>
    </sheetView>
  </sheetViews>
  <sheetFormatPr baseColWidth="10" defaultRowHeight="15" x14ac:dyDescent="0.2"/>
  <sheetData>
    <row r="1" spans="1:348" s="15" customFormat="1" ht="14.25" customHeight="1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330</v>
      </c>
      <c r="H1" s="3" t="s">
        <v>8</v>
      </c>
      <c r="I1" s="2" t="s">
        <v>9</v>
      </c>
      <c r="J1" s="2" t="s">
        <v>10</v>
      </c>
      <c r="K1" s="2" t="s">
        <v>11</v>
      </c>
      <c r="L1" s="1" t="s">
        <v>0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6" t="s">
        <v>24</v>
      </c>
      <c r="Z1" s="6" t="s">
        <v>25</v>
      </c>
      <c r="AA1" s="2" t="s">
        <v>26</v>
      </c>
      <c r="AB1" s="5" t="s">
        <v>27</v>
      </c>
      <c r="AC1" s="5" t="s">
        <v>28</v>
      </c>
      <c r="AD1" s="1" t="s">
        <v>29</v>
      </c>
      <c r="AE1" s="1" t="s">
        <v>30</v>
      </c>
      <c r="AF1" s="5" t="s">
        <v>31</v>
      </c>
      <c r="AG1" s="5" t="s">
        <v>32</v>
      </c>
      <c r="AH1" s="4" t="s">
        <v>33</v>
      </c>
      <c r="AI1" s="4" t="s">
        <v>34</v>
      </c>
      <c r="AJ1" s="4" t="s">
        <v>35</v>
      </c>
      <c r="AK1" s="5" t="s">
        <v>36</v>
      </c>
      <c r="AL1" s="5" t="s">
        <v>37</v>
      </c>
      <c r="AM1" s="4" t="s">
        <v>38</v>
      </c>
      <c r="AN1" s="5" t="s">
        <v>39</v>
      </c>
      <c r="AO1" s="5" t="s">
        <v>40</v>
      </c>
      <c r="AP1" s="2" t="s">
        <v>41</v>
      </c>
      <c r="AQ1" s="1" t="s">
        <v>1</v>
      </c>
      <c r="AR1" s="1" t="s">
        <v>42</v>
      </c>
      <c r="AS1" s="1" t="s">
        <v>636</v>
      </c>
      <c r="AT1" s="1" t="s">
        <v>43</v>
      </c>
      <c r="AU1" s="1" t="s">
        <v>44</v>
      </c>
      <c r="AV1" s="1" t="s">
        <v>45</v>
      </c>
      <c r="AW1" s="2" t="s">
        <v>7</v>
      </c>
      <c r="AX1" s="2" t="s">
        <v>46</v>
      </c>
      <c r="AY1" s="2" t="s">
        <v>47</v>
      </c>
      <c r="AZ1" s="5" t="s">
        <v>48</v>
      </c>
      <c r="BA1" s="2" t="s">
        <v>49</v>
      </c>
      <c r="BB1" s="1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5" t="s">
        <v>57</v>
      </c>
      <c r="BJ1" s="5" t="s">
        <v>58</v>
      </c>
      <c r="BK1" s="7" t="s">
        <v>59</v>
      </c>
      <c r="BL1" s="5" t="s">
        <v>60</v>
      </c>
      <c r="BM1" s="5" t="s">
        <v>61</v>
      </c>
      <c r="BN1" s="5" t="s">
        <v>62</v>
      </c>
      <c r="BO1" s="25" t="s">
        <v>63</v>
      </c>
      <c r="BP1" s="5" t="s">
        <v>64</v>
      </c>
      <c r="BQ1" s="5" t="s">
        <v>65</v>
      </c>
      <c r="BR1" s="1" t="s">
        <v>66</v>
      </c>
      <c r="BS1" s="4" t="s">
        <v>374</v>
      </c>
      <c r="BT1" s="5" t="s">
        <v>375</v>
      </c>
      <c r="BU1" s="2" t="s">
        <v>67</v>
      </c>
      <c r="BV1" s="29" t="s">
        <v>68</v>
      </c>
      <c r="BW1" s="2" t="s">
        <v>69</v>
      </c>
      <c r="BX1" s="5" t="s">
        <v>70</v>
      </c>
      <c r="BY1" s="8" t="s">
        <v>71</v>
      </c>
      <c r="BZ1" s="1" t="s">
        <v>72</v>
      </c>
      <c r="CA1" s="2" t="s">
        <v>73</v>
      </c>
      <c r="CB1" s="5" t="s">
        <v>74</v>
      </c>
      <c r="CC1" s="4" t="s">
        <v>75</v>
      </c>
      <c r="CD1" s="9" t="s">
        <v>76</v>
      </c>
      <c r="CE1" s="5" t="s">
        <v>77</v>
      </c>
      <c r="CF1" s="1" t="s">
        <v>78</v>
      </c>
      <c r="CG1" s="2" t="s">
        <v>79</v>
      </c>
      <c r="CH1" s="9" t="s">
        <v>80</v>
      </c>
      <c r="CI1" s="1" t="s">
        <v>81</v>
      </c>
      <c r="CJ1" s="2" t="s">
        <v>82</v>
      </c>
      <c r="CK1" s="1" t="s">
        <v>83</v>
      </c>
      <c r="CL1" s="2" t="s">
        <v>84</v>
      </c>
      <c r="CM1" s="2" t="s">
        <v>85</v>
      </c>
      <c r="CN1" s="5" t="s">
        <v>86</v>
      </c>
      <c r="CO1" s="1" t="s">
        <v>87</v>
      </c>
      <c r="CP1" s="1" t="s">
        <v>88</v>
      </c>
      <c r="CQ1" s="1" t="s">
        <v>89</v>
      </c>
      <c r="CR1" s="2" t="s">
        <v>90</v>
      </c>
      <c r="CS1" s="1" t="s">
        <v>91</v>
      </c>
      <c r="CT1" s="4" t="s">
        <v>92</v>
      </c>
      <c r="CU1" s="1" t="s">
        <v>93</v>
      </c>
      <c r="CV1" s="5" t="s">
        <v>94</v>
      </c>
      <c r="CW1" s="5" t="s">
        <v>40</v>
      </c>
      <c r="CX1" s="2" t="s">
        <v>95</v>
      </c>
      <c r="CY1" s="1" t="s">
        <v>96</v>
      </c>
      <c r="CZ1" s="1" t="s">
        <v>42</v>
      </c>
      <c r="DA1" s="1" t="s">
        <v>97</v>
      </c>
      <c r="DB1" s="1" t="s">
        <v>98</v>
      </c>
      <c r="DC1" s="1" t="s">
        <v>99</v>
      </c>
      <c r="DD1" s="1" t="s">
        <v>100</v>
      </c>
      <c r="DE1" s="2" t="s">
        <v>101</v>
      </c>
      <c r="DF1" s="4" t="s">
        <v>102</v>
      </c>
      <c r="DG1" s="1" t="s">
        <v>103</v>
      </c>
      <c r="DH1" s="2" t="s">
        <v>104</v>
      </c>
      <c r="DI1" s="5" t="s">
        <v>74</v>
      </c>
      <c r="DJ1" s="1" t="s">
        <v>105</v>
      </c>
      <c r="DK1" s="2" t="s">
        <v>106</v>
      </c>
      <c r="DL1" s="1" t="s">
        <v>107</v>
      </c>
      <c r="DM1" s="5" t="s">
        <v>108</v>
      </c>
      <c r="DN1" s="5" t="s">
        <v>40</v>
      </c>
      <c r="DO1" s="2" t="s">
        <v>109</v>
      </c>
      <c r="DP1" s="2" t="s">
        <v>110</v>
      </c>
      <c r="DQ1" s="2" t="s">
        <v>42</v>
      </c>
      <c r="DR1" s="2" t="s">
        <v>111</v>
      </c>
      <c r="DS1" s="2" t="s">
        <v>112</v>
      </c>
      <c r="DT1" s="2" t="s">
        <v>113</v>
      </c>
      <c r="DU1" s="2" t="s">
        <v>114</v>
      </c>
      <c r="DV1" s="2" t="s">
        <v>115</v>
      </c>
      <c r="DW1" s="4" t="s">
        <v>116</v>
      </c>
      <c r="DX1" s="2" t="s">
        <v>117</v>
      </c>
      <c r="DY1" s="2" t="s">
        <v>118</v>
      </c>
      <c r="DZ1" s="5" t="s">
        <v>74</v>
      </c>
      <c r="EA1" s="2" t="s">
        <v>119</v>
      </c>
      <c r="EB1" s="2" t="s">
        <v>120</v>
      </c>
      <c r="EC1" s="2" t="s">
        <v>121</v>
      </c>
      <c r="ED1" s="5" t="s">
        <v>122</v>
      </c>
      <c r="EE1" s="5" t="s">
        <v>40</v>
      </c>
      <c r="EF1" s="2" t="s">
        <v>123</v>
      </c>
      <c r="EG1" s="2" t="s">
        <v>124</v>
      </c>
      <c r="EH1" s="2" t="s">
        <v>42</v>
      </c>
      <c r="EI1" s="2" t="s">
        <v>125</v>
      </c>
      <c r="EJ1" s="2" t="s">
        <v>126</v>
      </c>
      <c r="EK1" s="2" t="s">
        <v>127</v>
      </c>
      <c r="EL1" s="2" t="s">
        <v>128</v>
      </c>
      <c r="EM1" s="4" t="s">
        <v>129</v>
      </c>
      <c r="EN1" s="2" t="s">
        <v>130</v>
      </c>
      <c r="EO1" s="2" t="s">
        <v>131</v>
      </c>
      <c r="EP1" s="2" t="s">
        <v>132</v>
      </c>
      <c r="EQ1" s="2" t="s">
        <v>133</v>
      </c>
      <c r="ER1" s="2" t="s">
        <v>134</v>
      </c>
      <c r="ES1" s="5" t="s">
        <v>135</v>
      </c>
      <c r="ET1" s="5" t="s">
        <v>40</v>
      </c>
      <c r="EU1" s="2" t="s">
        <v>136</v>
      </c>
      <c r="EV1" s="2" t="s">
        <v>137</v>
      </c>
      <c r="EW1" s="2" t="s">
        <v>42</v>
      </c>
      <c r="EX1" s="2" t="s">
        <v>138</v>
      </c>
      <c r="EY1" s="2" t="s">
        <v>139</v>
      </c>
      <c r="EZ1" s="2" t="s">
        <v>140</v>
      </c>
      <c r="FA1" s="2" t="s">
        <v>141</v>
      </c>
      <c r="FB1" s="4" t="s">
        <v>142</v>
      </c>
      <c r="FC1" s="2" t="s">
        <v>143</v>
      </c>
      <c r="FD1" s="2" t="s">
        <v>144</v>
      </c>
      <c r="FE1" s="2" t="s">
        <v>145</v>
      </c>
      <c r="FF1" s="2" t="s">
        <v>146</v>
      </c>
      <c r="FG1" s="2" t="s">
        <v>147</v>
      </c>
      <c r="FH1" s="5" t="s">
        <v>148</v>
      </c>
      <c r="FI1" s="5" t="s">
        <v>40</v>
      </c>
      <c r="FJ1" s="1" t="s">
        <v>149</v>
      </c>
      <c r="FK1" s="1" t="s">
        <v>42</v>
      </c>
      <c r="FL1" s="2" t="s">
        <v>41</v>
      </c>
      <c r="FM1" s="1" t="s">
        <v>150</v>
      </c>
      <c r="FN1" s="1" t="s">
        <v>151</v>
      </c>
      <c r="FO1" s="1" t="s">
        <v>152</v>
      </c>
      <c r="FP1" s="1" t="s">
        <v>153</v>
      </c>
      <c r="FQ1" s="2" t="s">
        <v>154</v>
      </c>
      <c r="FR1" s="2" t="s">
        <v>155</v>
      </c>
      <c r="FS1" s="2" t="s">
        <v>156</v>
      </c>
      <c r="FT1" s="5" t="s">
        <v>157</v>
      </c>
      <c r="FU1" s="2" t="s">
        <v>158</v>
      </c>
      <c r="FV1" s="1" t="s">
        <v>159</v>
      </c>
      <c r="FW1" s="1" t="s">
        <v>160</v>
      </c>
      <c r="FX1" s="2" t="s">
        <v>161</v>
      </c>
      <c r="FY1" s="1" t="s">
        <v>162</v>
      </c>
      <c r="FZ1" s="1" t="s">
        <v>163</v>
      </c>
      <c r="GA1" s="5" t="s">
        <v>86</v>
      </c>
      <c r="GB1" s="2" t="s">
        <v>164</v>
      </c>
      <c r="GC1" s="5" t="s">
        <v>74</v>
      </c>
      <c r="GD1" s="4" t="s">
        <v>165</v>
      </c>
      <c r="GE1" s="2" t="s">
        <v>166</v>
      </c>
      <c r="GF1" s="2" t="s">
        <v>167</v>
      </c>
      <c r="GG1" s="5" t="s">
        <v>168</v>
      </c>
      <c r="GH1" s="5" t="s">
        <v>169</v>
      </c>
      <c r="GI1" s="5" t="s">
        <v>170</v>
      </c>
      <c r="GJ1" s="1" t="s">
        <v>171</v>
      </c>
      <c r="GK1" s="5" t="s">
        <v>172</v>
      </c>
      <c r="GL1" s="2" t="s">
        <v>173</v>
      </c>
      <c r="GM1" s="2" t="s">
        <v>174</v>
      </c>
      <c r="GN1" s="2" t="s">
        <v>175</v>
      </c>
      <c r="GO1" s="2" t="s">
        <v>176</v>
      </c>
      <c r="GP1" s="2" t="s">
        <v>177</v>
      </c>
      <c r="GQ1" s="2" t="s">
        <v>178</v>
      </c>
      <c r="GR1" s="5" t="s">
        <v>179</v>
      </c>
      <c r="GS1" s="5" t="s">
        <v>40</v>
      </c>
      <c r="GT1" s="1" t="s">
        <v>41</v>
      </c>
      <c r="GU1" s="1" t="s">
        <v>180</v>
      </c>
      <c r="GV1" s="1" t="s">
        <v>42</v>
      </c>
      <c r="GW1" s="2" t="s">
        <v>181</v>
      </c>
      <c r="GX1" s="2" t="s">
        <v>182</v>
      </c>
      <c r="GY1" s="10" t="s">
        <v>183</v>
      </c>
      <c r="GZ1" s="2" t="s">
        <v>184</v>
      </c>
      <c r="HA1" s="5" t="s">
        <v>185</v>
      </c>
      <c r="HB1" s="2" t="s">
        <v>186</v>
      </c>
      <c r="HC1" s="5" t="s">
        <v>74</v>
      </c>
      <c r="HD1" s="11" t="s">
        <v>187</v>
      </c>
      <c r="HE1" s="2" t="s">
        <v>188</v>
      </c>
      <c r="HF1" s="2" t="s">
        <v>189</v>
      </c>
      <c r="HG1" s="5" t="s">
        <v>190</v>
      </c>
      <c r="HH1" s="2" t="s">
        <v>191</v>
      </c>
      <c r="HI1" s="2" t="s">
        <v>192</v>
      </c>
      <c r="HJ1" s="2" t="s">
        <v>193</v>
      </c>
      <c r="HK1" s="5" t="s">
        <v>172</v>
      </c>
      <c r="HL1" s="2" t="s">
        <v>173</v>
      </c>
      <c r="HM1" s="1" t="s">
        <v>194</v>
      </c>
      <c r="HN1" s="1" t="s">
        <v>195</v>
      </c>
      <c r="HO1" s="1" t="s">
        <v>196</v>
      </c>
      <c r="HP1" s="1" t="s">
        <v>197</v>
      </c>
      <c r="HQ1" s="2" t="s">
        <v>198</v>
      </c>
      <c r="HR1" s="5" t="s">
        <v>199</v>
      </c>
      <c r="HS1" s="5" t="s">
        <v>40</v>
      </c>
      <c r="HT1" s="2" t="s">
        <v>41</v>
      </c>
      <c r="HU1" s="1" t="s">
        <v>200</v>
      </c>
      <c r="HV1" s="1" t="s">
        <v>42</v>
      </c>
      <c r="HW1" s="1" t="s">
        <v>201</v>
      </c>
      <c r="HX1" s="1" t="s">
        <v>202</v>
      </c>
      <c r="HY1" s="12" t="s">
        <v>203</v>
      </c>
      <c r="HZ1" s="1" t="s">
        <v>204</v>
      </c>
      <c r="IA1" s="5" t="s">
        <v>205</v>
      </c>
      <c r="IB1" s="2" t="s">
        <v>206</v>
      </c>
      <c r="IC1" s="5" t="s">
        <v>74</v>
      </c>
      <c r="ID1" s="11" t="s">
        <v>207</v>
      </c>
      <c r="IE1" s="2" t="s">
        <v>208</v>
      </c>
      <c r="IF1" s="2" t="s">
        <v>209</v>
      </c>
      <c r="IG1" s="5" t="s">
        <v>210</v>
      </c>
      <c r="IH1" s="2" t="s">
        <v>211</v>
      </c>
      <c r="II1" s="5" t="s">
        <v>212</v>
      </c>
      <c r="IJ1" s="2" t="s">
        <v>213</v>
      </c>
      <c r="IK1" s="5" t="s">
        <v>214</v>
      </c>
      <c r="IL1" s="2" t="s">
        <v>173</v>
      </c>
      <c r="IM1" s="1" t="s">
        <v>194</v>
      </c>
      <c r="IN1" s="1" t="s">
        <v>195</v>
      </c>
      <c r="IO1" s="1" t="s">
        <v>196</v>
      </c>
      <c r="IP1" s="1" t="s">
        <v>197</v>
      </c>
      <c r="IQ1" s="2" t="s">
        <v>198</v>
      </c>
      <c r="IR1" s="5" t="s">
        <v>215</v>
      </c>
      <c r="IS1" s="5" t="s">
        <v>40</v>
      </c>
      <c r="IT1" s="2" t="s">
        <v>216</v>
      </c>
      <c r="IU1" s="2" t="s">
        <v>217</v>
      </c>
      <c r="IV1" s="2" t="s">
        <v>42</v>
      </c>
      <c r="IW1" s="2" t="s">
        <v>218</v>
      </c>
      <c r="IX1" s="2" t="s">
        <v>219</v>
      </c>
      <c r="IY1" s="10" t="s">
        <v>220</v>
      </c>
      <c r="IZ1" s="2" t="s">
        <v>221</v>
      </c>
      <c r="JA1" s="5" t="s">
        <v>205</v>
      </c>
      <c r="JB1" s="2" t="s">
        <v>222</v>
      </c>
      <c r="JC1" s="5" t="s">
        <v>74</v>
      </c>
      <c r="JD1" s="11" t="s">
        <v>223</v>
      </c>
      <c r="JE1" s="2" t="s">
        <v>224</v>
      </c>
      <c r="JF1" s="2" t="s">
        <v>225</v>
      </c>
      <c r="JG1" s="5" t="s">
        <v>226</v>
      </c>
      <c r="JH1" s="2" t="s">
        <v>227</v>
      </c>
      <c r="JI1" s="5" t="s">
        <v>228</v>
      </c>
      <c r="JJ1" s="2" t="s">
        <v>229</v>
      </c>
      <c r="JK1" s="5" t="s">
        <v>230</v>
      </c>
      <c r="JL1" s="2" t="s">
        <v>231</v>
      </c>
      <c r="JM1" s="5" t="s">
        <v>232</v>
      </c>
      <c r="JN1" s="5" t="s">
        <v>40</v>
      </c>
      <c r="JO1" s="2" t="s">
        <v>233</v>
      </c>
      <c r="JP1" s="2" t="s">
        <v>234</v>
      </c>
      <c r="JQ1" s="2" t="s">
        <v>42</v>
      </c>
      <c r="JR1" s="2" t="s">
        <v>235</v>
      </c>
      <c r="JS1" s="2" t="s">
        <v>236</v>
      </c>
      <c r="JT1" s="10" t="s">
        <v>237</v>
      </c>
      <c r="JU1" s="2" t="s">
        <v>238</v>
      </c>
      <c r="JV1" s="5" t="s">
        <v>205</v>
      </c>
      <c r="JW1" s="2" t="s">
        <v>239</v>
      </c>
      <c r="JX1" s="11" t="s">
        <v>240</v>
      </c>
      <c r="JY1" s="2" t="s">
        <v>241</v>
      </c>
      <c r="JZ1" s="2" t="s">
        <v>242</v>
      </c>
      <c r="KA1" s="5" t="s">
        <v>243</v>
      </c>
      <c r="KB1" s="2" t="s">
        <v>244</v>
      </c>
      <c r="KC1" s="5" t="s">
        <v>245</v>
      </c>
      <c r="KD1" s="2" t="s">
        <v>246</v>
      </c>
      <c r="KE1" s="5" t="s">
        <v>247</v>
      </c>
      <c r="KF1" s="1" t="s">
        <v>248</v>
      </c>
      <c r="KG1" s="1" t="s">
        <v>249</v>
      </c>
      <c r="KH1" s="2" t="s">
        <v>250</v>
      </c>
      <c r="KI1" s="2" t="s">
        <v>251</v>
      </c>
      <c r="KJ1" s="2" t="s">
        <v>252</v>
      </c>
      <c r="KK1" s="2" t="s">
        <v>253</v>
      </c>
      <c r="KL1" s="2" t="s">
        <v>254</v>
      </c>
      <c r="KM1" s="2" t="s">
        <v>255</v>
      </c>
      <c r="KN1" s="2" t="s">
        <v>166</v>
      </c>
      <c r="KO1" s="2" t="s">
        <v>167</v>
      </c>
      <c r="KP1" s="5" t="s">
        <v>168</v>
      </c>
      <c r="KQ1" s="2" t="s">
        <v>169</v>
      </c>
      <c r="KR1" s="5" t="s">
        <v>170</v>
      </c>
      <c r="KS1" s="2" t="s">
        <v>256</v>
      </c>
      <c r="KT1" s="2" t="s">
        <v>172</v>
      </c>
      <c r="KU1" s="2" t="s">
        <v>257</v>
      </c>
      <c r="KV1" s="13" t="s">
        <v>258</v>
      </c>
      <c r="KW1" s="4" t="s">
        <v>259</v>
      </c>
      <c r="KX1" s="4" t="s">
        <v>260</v>
      </c>
      <c r="KY1" s="4" t="s">
        <v>261</v>
      </c>
      <c r="KZ1" s="4" t="s">
        <v>262</v>
      </c>
      <c r="LA1" s="4" t="s">
        <v>263</v>
      </c>
      <c r="LB1" s="4" t="s">
        <v>264</v>
      </c>
      <c r="LC1" s="4" t="s">
        <v>265</v>
      </c>
      <c r="LD1" s="4" t="s">
        <v>266</v>
      </c>
      <c r="LE1" s="4" t="s">
        <v>267</v>
      </c>
      <c r="LF1" s="4" t="s">
        <v>268</v>
      </c>
      <c r="LG1" s="4" t="s">
        <v>269</v>
      </c>
      <c r="LH1" s="4" t="s">
        <v>270</v>
      </c>
      <c r="LI1" s="4" t="s">
        <v>271</v>
      </c>
      <c r="LJ1" s="4" t="s">
        <v>272</v>
      </c>
      <c r="LK1" s="4" t="s">
        <v>273</v>
      </c>
      <c r="LL1" s="4" t="s">
        <v>274</v>
      </c>
      <c r="LM1" s="4" t="s">
        <v>275</v>
      </c>
      <c r="LN1" s="4" t="s">
        <v>276</v>
      </c>
      <c r="LO1" s="4" t="s">
        <v>277</v>
      </c>
      <c r="LP1" s="4" t="s">
        <v>278</v>
      </c>
      <c r="LQ1" s="4" t="s">
        <v>279</v>
      </c>
      <c r="LR1" s="4" t="s">
        <v>280</v>
      </c>
      <c r="LS1" s="4" t="s">
        <v>281</v>
      </c>
      <c r="LT1" s="4" t="s">
        <v>282</v>
      </c>
      <c r="LU1" s="4" t="s">
        <v>283</v>
      </c>
      <c r="LV1" s="4" t="s">
        <v>284</v>
      </c>
      <c r="LW1" s="4" t="s">
        <v>285</v>
      </c>
      <c r="LX1" s="4" t="s">
        <v>273</v>
      </c>
      <c r="LY1" s="4" t="s">
        <v>275</v>
      </c>
      <c r="LZ1" s="4" t="s">
        <v>286</v>
      </c>
      <c r="MA1" s="4" t="s">
        <v>287</v>
      </c>
      <c r="MB1" s="4" t="s">
        <v>288</v>
      </c>
      <c r="MC1" s="4" t="s">
        <v>24</v>
      </c>
      <c r="MD1" s="4" t="s">
        <v>289</v>
      </c>
      <c r="ME1" s="14" t="s">
        <v>290</v>
      </c>
    </row>
    <row r="2" spans="1:348" s="42" customFormat="1" ht="14.25" customHeight="1" x14ac:dyDescent="0.2">
      <c r="A2" s="43">
        <v>57077</v>
      </c>
      <c r="B2" s="44" t="s">
        <v>1054</v>
      </c>
      <c r="C2" s="44"/>
      <c r="D2" s="44"/>
      <c r="E2" s="44"/>
      <c r="F2" s="44"/>
      <c r="G2" s="44" t="s">
        <v>329</v>
      </c>
      <c r="H2" s="44" t="s">
        <v>319</v>
      </c>
      <c r="I2" s="44">
        <v>30</v>
      </c>
      <c r="J2" s="44" t="s">
        <v>856</v>
      </c>
      <c r="K2" s="44">
        <v>0</v>
      </c>
      <c r="L2" s="43">
        <v>57077</v>
      </c>
      <c r="M2" s="44">
        <v>0</v>
      </c>
      <c r="N2" s="44" t="s">
        <v>420</v>
      </c>
      <c r="O2" s="43">
        <v>58381</v>
      </c>
      <c r="P2" s="44" t="s">
        <v>857</v>
      </c>
      <c r="Q2" s="44" t="s">
        <v>858</v>
      </c>
      <c r="R2" s="45" t="s">
        <v>859</v>
      </c>
      <c r="S2" s="46" t="s">
        <v>980</v>
      </c>
      <c r="T2" s="46" t="s">
        <v>984</v>
      </c>
      <c r="U2" s="47" t="s">
        <v>988</v>
      </c>
      <c r="V2" s="44"/>
      <c r="W2" s="44"/>
      <c r="X2" s="44"/>
      <c r="Y2" s="44" t="s">
        <v>842</v>
      </c>
      <c r="Z2" s="44"/>
      <c r="AA2" s="44" t="s">
        <v>335</v>
      </c>
      <c r="AB2" s="45" t="s">
        <v>860</v>
      </c>
      <c r="AC2" s="45" t="s">
        <v>861</v>
      </c>
      <c r="AD2" s="46">
        <v>10090485</v>
      </c>
      <c r="AE2" s="44">
        <v>36</v>
      </c>
      <c r="AF2" s="45" t="s">
        <v>863</v>
      </c>
      <c r="AG2" s="45" t="s">
        <v>866</v>
      </c>
      <c r="AH2" s="44" t="s">
        <v>867</v>
      </c>
      <c r="AI2" s="44" t="s">
        <v>325</v>
      </c>
      <c r="AJ2" s="48">
        <v>45778</v>
      </c>
      <c r="AK2" s="45" t="s">
        <v>869</v>
      </c>
      <c r="AL2" s="45" t="s">
        <v>870</v>
      </c>
      <c r="AM2" s="44"/>
      <c r="AN2" s="44" t="s">
        <v>338</v>
      </c>
      <c r="AO2" s="44" t="s">
        <v>872</v>
      </c>
      <c r="AP2" s="44" t="s">
        <v>340</v>
      </c>
      <c r="AQ2" s="44">
        <v>74380615</v>
      </c>
      <c r="AR2" s="44"/>
      <c r="AS2" s="44" t="s">
        <v>665</v>
      </c>
      <c r="AT2" s="44"/>
      <c r="AU2" s="44" t="s">
        <v>669</v>
      </c>
      <c r="AV2" s="44" t="s">
        <v>673</v>
      </c>
      <c r="AW2" s="44" t="s">
        <v>368</v>
      </c>
      <c r="AX2" s="44"/>
      <c r="AY2" s="44"/>
      <c r="AZ2" s="44"/>
      <c r="BA2" s="44"/>
      <c r="BB2" s="49">
        <v>4256500</v>
      </c>
      <c r="BC2" s="44"/>
      <c r="BD2" s="49">
        <v>0</v>
      </c>
      <c r="BE2" s="44">
        <v>0</v>
      </c>
      <c r="BF2" s="44">
        <v>0</v>
      </c>
      <c r="BG2" s="49">
        <f t="shared" ref="BG2:BG7" si="0">+BB2+BD2</f>
        <v>4256500</v>
      </c>
      <c r="BH2" s="44" t="s">
        <v>371</v>
      </c>
      <c r="BI2" s="45"/>
      <c r="BJ2" s="45" t="s">
        <v>373</v>
      </c>
      <c r="BK2" s="50">
        <v>8</v>
      </c>
      <c r="BL2" s="44">
        <v>0</v>
      </c>
      <c r="BM2" s="51">
        <v>340520</v>
      </c>
      <c r="BN2" s="50">
        <v>8</v>
      </c>
      <c r="BO2" s="52">
        <v>0</v>
      </c>
      <c r="BP2" s="53" t="s">
        <v>933</v>
      </c>
      <c r="BQ2" s="50">
        <v>66827.049999999988</v>
      </c>
      <c r="BR2" s="50">
        <v>8</v>
      </c>
      <c r="BS2" s="54">
        <f>+BM2+BO2</f>
        <v>340520</v>
      </c>
      <c r="BT2" s="44">
        <v>10000</v>
      </c>
      <c r="BU2" s="44" t="s">
        <v>868</v>
      </c>
      <c r="BV2" s="52">
        <v>1000000</v>
      </c>
      <c r="BW2" s="44">
        <v>0</v>
      </c>
      <c r="BX2" s="44" t="s">
        <v>376</v>
      </c>
      <c r="BY2" s="45" t="s">
        <v>877</v>
      </c>
      <c r="BZ2" s="44" t="s">
        <v>396</v>
      </c>
      <c r="CA2" s="44" t="s">
        <v>400</v>
      </c>
      <c r="CB2" s="45" t="s">
        <v>880</v>
      </c>
      <c r="CC2" s="44">
        <v>85001</v>
      </c>
      <c r="CD2" s="44" t="s">
        <v>897</v>
      </c>
      <c r="CE2" s="45" t="s">
        <v>905</v>
      </c>
      <c r="CF2" s="44">
        <v>5</v>
      </c>
      <c r="CG2" s="44"/>
      <c r="CH2" s="44" t="s">
        <v>430</v>
      </c>
      <c r="CI2" s="55" t="s">
        <v>461</v>
      </c>
      <c r="CJ2" s="44"/>
      <c r="CK2" s="44">
        <v>3203819684</v>
      </c>
      <c r="CL2" s="44" t="s">
        <v>396</v>
      </c>
      <c r="CM2" s="44" t="s">
        <v>400</v>
      </c>
      <c r="CN2" s="44">
        <v>0</v>
      </c>
      <c r="CO2" s="44">
        <v>12</v>
      </c>
      <c r="CP2" s="56">
        <v>42095</v>
      </c>
      <c r="CQ2" s="56">
        <v>46112</v>
      </c>
      <c r="CR2" s="48" t="s">
        <v>920</v>
      </c>
      <c r="CS2" s="56">
        <v>46112</v>
      </c>
      <c r="CT2" s="57">
        <v>45778</v>
      </c>
      <c r="CU2" s="57">
        <v>45778</v>
      </c>
      <c r="CV2" s="44" t="s">
        <v>338</v>
      </c>
      <c r="CW2" s="44" t="s">
        <v>872</v>
      </c>
      <c r="CX2" s="44" t="s">
        <v>466</v>
      </c>
      <c r="CY2" s="44">
        <v>51587419</v>
      </c>
      <c r="CZ2" s="44"/>
      <c r="DA2" s="44" t="s">
        <v>737</v>
      </c>
      <c r="DB2" s="44"/>
      <c r="DC2" s="44" t="s">
        <v>749</v>
      </c>
      <c r="DD2" s="44" t="s">
        <v>741</v>
      </c>
      <c r="DE2" s="44" t="s">
        <v>751</v>
      </c>
      <c r="DF2" s="44">
        <v>85001</v>
      </c>
      <c r="DG2" s="44" t="s">
        <v>396</v>
      </c>
      <c r="DH2" s="44" t="s">
        <v>971</v>
      </c>
      <c r="DI2" s="45">
        <v>1109</v>
      </c>
      <c r="DJ2" s="44"/>
      <c r="DK2" s="44"/>
      <c r="DL2" s="44"/>
      <c r="DM2" s="44" t="s">
        <v>338</v>
      </c>
      <c r="DN2" s="44" t="s">
        <v>872</v>
      </c>
      <c r="DO2" s="44" t="s">
        <v>340</v>
      </c>
      <c r="DP2" s="44">
        <v>1052387967</v>
      </c>
      <c r="DQ2" s="44"/>
      <c r="DR2" s="44" t="s">
        <v>773</v>
      </c>
      <c r="DS2" s="44" t="s">
        <v>774</v>
      </c>
      <c r="DT2" s="44" t="s">
        <v>749</v>
      </c>
      <c r="DU2" s="44" t="s">
        <v>669</v>
      </c>
      <c r="DV2" s="44" t="s">
        <v>501</v>
      </c>
      <c r="DW2" s="44">
        <v>85001</v>
      </c>
      <c r="DX2" s="44" t="s">
        <v>396</v>
      </c>
      <c r="DY2" s="44" t="s">
        <v>971</v>
      </c>
      <c r="DZ2" s="44">
        <v>1109</v>
      </c>
      <c r="EA2" s="44"/>
      <c r="EB2" s="44"/>
      <c r="EC2" s="44"/>
      <c r="ED2" s="44" t="s">
        <v>338</v>
      </c>
      <c r="EE2" s="44" t="s">
        <v>872</v>
      </c>
      <c r="EF2" s="44" t="s">
        <v>466</v>
      </c>
      <c r="EG2" s="44">
        <v>51922846</v>
      </c>
      <c r="EH2" s="44"/>
      <c r="EI2" s="44" t="s">
        <v>659</v>
      </c>
      <c r="EJ2" s="44" t="s">
        <v>701</v>
      </c>
      <c r="EK2" s="44" t="s">
        <v>972</v>
      </c>
      <c r="EL2" s="44" t="s">
        <v>973</v>
      </c>
      <c r="EM2" s="44">
        <v>85001</v>
      </c>
      <c r="EN2" s="44" t="s">
        <v>396</v>
      </c>
      <c r="EO2" s="44" t="s">
        <v>971</v>
      </c>
      <c r="EP2" s="44">
        <v>1109</v>
      </c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 t="s">
        <v>338</v>
      </c>
      <c r="FI2" s="44" t="s">
        <v>872</v>
      </c>
      <c r="FJ2" s="44">
        <v>79150338</v>
      </c>
      <c r="FK2" s="44"/>
      <c r="FL2" s="44" t="s">
        <v>466</v>
      </c>
      <c r="FM2" s="44" t="s">
        <v>820</v>
      </c>
      <c r="FN2" s="44"/>
      <c r="FO2" s="44" t="s">
        <v>793</v>
      </c>
      <c r="FP2" s="44" t="s">
        <v>811</v>
      </c>
      <c r="FQ2" s="44" t="s">
        <v>525</v>
      </c>
      <c r="FR2" s="44"/>
      <c r="FS2" s="44"/>
      <c r="FT2" s="44"/>
      <c r="FU2" s="44"/>
      <c r="FV2" s="44">
        <v>100</v>
      </c>
      <c r="FW2" s="44" t="s">
        <v>974</v>
      </c>
      <c r="FX2" s="44"/>
      <c r="FY2" s="44">
        <v>3102358259</v>
      </c>
      <c r="FZ2" s="55" t="s">
        <v>551</v>
      </c>
      <c r="GA2" s="44">
        <v>0</v>
      </c>
      <c r="GB2" s="44" t="s">
        <v>971</v>
      </c>
      <c r="GC2" s="45">
        <v>1109</v>
      </c>
      <c r="GD2" s="44">
        <v>85001</v>
      </c>
      <c r="GE2" s="44" t="s">
        <v>525</v>
      </c>
      <c r="GF2" s="44">
        <v>79150338</v>
      </c>
      <c r="GG2" s="45" t="s">
        <v>922</v>
      </c>
      <c r="GH2" s="44" t="s">
        <v>926</v>
      </c>
      <c r="GI2" s="45" t="s">
        <v>928</v>
      </c>
      <c r="GJ2" s="44">
        <v>226008290</v>
      </c>
      <c r="GK2" s="44">
        <v>10</v>
      </c>
      <c r="GL2" s="44" t="s">
        <v>929</v>
      </c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  <c r="JC2" s="44"/>
      <c r="JD2" s="44"/>
      <c r="JE2" s="44"/>
      <c r="JF2" s="44"/>
      <c r="JG2" s="44"/>
      <c r="JH2" s="44"/>
      <c r="JI2" s="44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 t="s">
        <v>1051</v>
      </c>
      <c r="KV2" s="44" t="s">
        <v>1051</v>
      </c>
      <c r="KW2" s="44" t="s">
        <v>1052</v>
      </c>
      <c r="KX2" s="44"/>
      <c r="KY2" s="44"/>
      <c r="KZ2" s="44"/>
      <c r="LA2" s="44"/>
      <c r="LB2" s="44"/>
      <c r="LC2" s="44"/>
      <c r="LD2" s="44"/>
      <c r="LE2" s="44"/>
      <c r="LF2" s="44"/>
      <c r="LG2" s="44"/>
      <c r="LH2" s="44"/>
      <c r="LI2" s="44"/>
      <c r="LJ2" s="44"/>
      <c r="LK2" s="44"/>
      <c r="LL2" s="44"/>
      <c r="LM2" s="44"/>
      <c r="LN2" s="44"/>
      <c r="LO2" s="44"/>
      <c r="LP2" s="44"/>
      <c r="LQ2" s="44"/>
      <c r="LR2" s="44"/>
      <c r="LS2" s="44"/>
      <c r="LT2" s="44"/>
      <c r="LU2" s="44"/>
      <c r="LV2" s="44"/>
      <c r="LW2" s="44"/>
      <c r="LX2" s="44"/>
      <c r="LY2" s="44"/>
      <c r="LZ2" s="44"/>
      <c r="MA2" s="44"/>
      <c r="MB2" s="44"/>
      <c r="MC2" s="44"/>
      <c r="MD2" s="44"/>
      <c r="ME2" s="44"/>
      <c r="MF2" s="44"/>
    </row>
    <row r="3" spans="1:348" s="17" customFormat="1" ht="14.25" customHeight="1" x14ac:dyDescent="0.2">
      <c r="A3" s="77">
        <v>57075</v>
      </c>
      <c r="B3" s="59" t="s">
        <v>1111</v>
      </c>
      <c r="C3" s="59"/>
      <c r="D3" s="59"/>
      <c r="E3" s="59"/>
      <c r="F3" s="59"/>
      <c r="G3" s="59" t="s">
        <v>325</v>
      </c>
      <c r="H3" s="59" t="s">
        <v>317</v>
      </c>
      <c r="I3" s="59">
        <v>28</v>
      </c>
      <c r="J3" s="59" t="s">
        <v>856</v>
      </c>
      <c r="K3" s="59">
        <v>0</v>
      </c>
      <c r="L3" s="77">
        <v>57075</v>
      </c>
      <c r="M3" s="59">
        <v>0</v>
      </c>
      <c r="N3" s="59" t="s">
        <v>420</v>
      </c>
      <c r="O3" s="102">
        <v>57075</v>
      </c>
      <c r="P3" s="59" t="s">
        <v>857</v>
      </c>
      <c r="Q3" s="59" t="s">
        <v>858</v>
      </c>
      <c r="R3" s="17" t="s">
        <v>859</v>
      </c>
      <c r="S3" s="89" t="s">
        <v>979</v>
      </c>
      <c r="T3" s="89"/>
      <c r="U3" s="90"/>
      <c r="V3" s="59"/>
      <c r="W3" s="59"/>
      <c r="X3" s="59"/>
      <c r="Y3" s="59" t="s">
        <v>842</v>
      </c>
      <c r="Z3" s="59"/>
      <c r="AA3" s="59" t="s">
        <v>331</v>
      </c>
      <c r="AB3" s="17" t="s">
        <v>860</v>
      </c>
      <c r="AC3" s="17" t="s">
        <v>861</v>
      </c>
      <c r="AD3" s="89">
        <v>10090483</v>
      </c>
      <c r="AE3" s="59">
        <v>36</v>
      </c>
      <c r="AF3" s="17" t="s">
        <v>862</v>
      </c>
      <c r="AG3" s="17" t="s">
        <v>866</v>
      </c>
      <c r="AH3" s="59" t="s">
        <v>867</v>
      </c>
      <c r="AI3" s="59" t="s">
        <v>325</v>
      </c>
      <c r="AJ3" s="80">
        <v>45778</v>
      </c>
      <c r="AK3" s="17" t="s">
        <v>869</v>
      </c>
      <c r="AL3" s="17" t="s">
        <v>870</v>
      </c>
      <c r="AM3" s="59"/>
      <c r="AN3" s="59" t="s">
        <v>338</v>
      </c>
      <c r="AO3" s="59" t="s">
        <v>872</v>
      </c>
      <c r="AP3" s="59" t="s">
        <v>340</v>
      </c>
      <c r="AQ3" s="59">
        <v>1020743988</v>
      </c>
      <c r="AR3" s="59"/>
      <c r="AS3" s="59" t="s">
        <v>659</v>
      </c>
      <c r="AT3" s="59" t="s">
        <v>661</v>
      </c>
      <c r="AU3" s="59" t="s">
        <v>672</v>
      </c>
      <c r="AV3" s="59" t="s">
        <v>664</v>
      </c>
      <c r="AW3" s="59" t="s">
        <v>366</v>
      </c>
      <c r="AX3" s="59"/>
      <c r="AY3" s="59"/>
      <c r="AZ3" s="59"/>
      <c r="BA3" s="59"/>
      <c r="BB3" s="81">
        <v>1045000</v>
      </c>
      <c r="BC3" s="59"/>
      <c r="BD3" s="100">
        <v>366000</v>
      </c>
      <c r="BE3" s="59">
        <v>0</v>
      </c>
      <c r="BF3" s="59">
        <v>0</v>
      </c>
      <c r="BG3" s="81">
        <f t="shared" si="0"/>
        <v>1411000</v>
      </c>
      <c r="BH3" s="59" t="s">
        <v>371</v>
      </c>
      <c r="BJ3" s="17" t="s">
        <v>876</v>
      </c>
      <c r="BK3" s="17" t="s">
        <v>970</v>
      </c>
      <c r="BL3" s="59">
        <v>10</v>
      </c>
      <c r="BM3" s="59">
        <v>0</v>
      </c>
      <c r="BN3" s="82">
        <v>104500</v>
      </c>
      <c r="BO3" s="59">
        <v>10</v>
      </c>
      <c r="BP3" s="83">
        <v>36600</v>
      </c>
      <c r="BQ3" s="84" t="s">
        <v>933</v>
      </c>
      <c r="BR3" s="85">
        <v>22152.699999999997</v>
      </c>
      <c r="BS3" s="59">
        <v>10</v>
      </c>
      <c r="BT3" s="86">
        <f t="shared" ref="BT3:BT10" si="1">+BN3+BP3</f>
        <v>141100</v>
      </c>
      <c r="BU3" s="59">
        <v>10000</v>
      </c>
      <c r="BV3" s="59" t="s">
        <v>868</v>
      </c>
      <c r="BW3" s="83">
        <v>1000000</v>
      </c>
      <c r="BX3" s="59">
        <v>0</v>
      </c>
      <c r="BY3" s="59" t="s">
        <v>376</v>
      </c>
      <c r="BZ3" s="17" t="s">
        <v>877</v>
      </c>
      <c r="CA3" s="59" t="s">
        <v>394</v>
      </c>
      <c r="CB3" s="59" t="s">
        <v>399</v>
      </c>
      <c r="CC3" s="17" t="s">
        <v>879</v>
      </c>
      <c r="CD3" s="59">
        <v>11001</v>
      </c>
      <c r="CE3" s="59" t="s">
        <v>889</v>
      </c>
      <c r="CF3" s="17" t="s">
        <v>919</v>
      </c>
      <c r="CG3" s="59">
        <v>6</v>
      </c>
      <c r="CH3" s="59"/>
      <c r="CI3" s="59" t="s">
        <v>428</v>
      </c>
      <c r="CJ3" s="76" t="s">
        <v>459</v>
      </c>
      <c r="CK3" s="59"/>
      <c r="CL3" s="59">
        <v>3144110055</v>
      </c>
      <c r="CM3" s="59" t="s">
        <v>394</v>
      </c>
      <c r="CN3" s="59" t="s">
        <v>399</v>
      </c>
      <c r="CO3" s="59">
        <v>0</v>
      </c>
      <c r="CP3" s="59">
        <v>12</v>
      </c>
      <c r="CQ3" s="87">
        <v>45231</v>
      </c>
      <c r="CR3" s="87">
        <v>45961</v>
      </c>
      <c r="CS3" s="80" t="s">
        <v>920</v>
      </c>
      <c r="CT3" s="87">
        <v>45961</v>
      </c>
      <c r="CU3" s="88">
        <v>45778</v>
      </c>
      <c r="CV3" s="88">
        <v>45778</v>
      </c>
      <c r="CW3" s="59" t="s">
        <v>338</v>
      </c>
      <c r="CX3" s="59">
        <v>13813886</v>
      </c>
      <c r="CY3" s="59" t="s">
        <v>872</v>
      </c>
      <c r="CZ3" s="59" t="s">
        <v>466</v>
      </c>
      <c r="DA3" s="59"/>
      <c r="DB3" s="59" t="s">
        <v>736</v>
      </c>
      <c r="DC3" s="59" t="s">
        <v>663</v>
      </c>
      <c r="DD3" s="59" t="s">
        <v>748</v>
      </c>
      <c r="DE3" s="59"/>
      <c r="DF3" s="59" t="s">
        <v>490</v>
      </c>
      <c r="DG3" s="59">
        <v>11001</v>
      </c>
      <c r="DH3" s="59" t="s">
        <v>394</v>
      </c>
      <c r="DI3" s="59" t="s">
        <v>399</v>
      </c>
      <c r="DJ3" s="17" t="s">
        <v>879</v>
      </c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 t="s">
        <v>338</v>
      </c>
      <c r="FM3" s="59" t="s">
        <v>872</v>
      </c>
      <c r="FN3" s="59">
        <v>51777786</v>
      </c>
      <c r="FO3" s="59"/>
      <c r="FP3" s="59" t="s">
        <v>466</v>
      </c>
      <c r="FQ3" s="59" t="s">
        <v>804</v>
      </c>
      <c r="FR3" s="59" t="s">
        <v>815</v>
      </c>
      <c r="FS3" s="59" t="s">
        <v>784</v>
      </c>
      <c r="FT3" s="59" t="s">
        <v>713</v>
      </c>
      <c r="FU3" s="59" t="s">
        <v>514</v>
      </c>
      <c r="FV3" s="59"/>
      <c r="FW3" s="59"/>
      <c r="FX3" s="59"/>
      <c r="FY3" s="59"/>
      <c r="FZ3" s="59">
        <v>100</v>
      </c>
      <c r="GA3" s="59" t="s">
        <v>1075</v>
      </c>
      <c r="GB3" s="59"/>
      <c r="GC3" s="85">
        <v>525541443470</v>
      </c>
      <c r="GD3" s="76" t="s">
        <v>541</v>
      </c>
      <c r="GE3" s="59">
        <v>0</v>
      </c>
      <c r="GF3" s="59" t="s">
        <v>399</v>
      </c>
      <c r="GG3" s="17" t="s">
        <v>879</v>
      </c>
      <c r="GH3" s="59">
        <v>11001</v>
      </c>
      <c r="GI3" s="59" t="s">
        <v>514</v>
      </c>
      <c r="GJ3" s="59">
        <v>51777786</v>
      </c>
      <c r="GK3" s="17" t="s">
        <v>922</v>
      </c>
      <c r="GL3" s="17" t="s">
        <v>563</v>
      </c>
      <c r="GM3" s="17" t="s">
        <v>927</v>
      </c>
      <c r="GN3" s="59">
        <v>18003998441</v>
      </c>
      <c r="GO3" s="59">
        <v>10</v>
      </c>
      <c r="GP3" s="59" t="s">
        <v>929</v>
      </c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  <c r="IV3" s="59"/>
      <c r="IW3" s="59"/>
      <c r="IX3" s="59"/>
      <c r="IY3" s="59"/>
      <c r="IZ3" s="59"/>
      <c r="JA3" s="59"/>
      <c r="JB3" s="59"/>
      <c r="JC3" s="59"/>
      <c r="JD3" s="59"/>
      <c r="JE3" s="59"/>
      <c r="JF3" s="59"/>
      <c r="JG3" s="59"/>
      <c r="JH3" s="59"/>
      <c r="JI3" s="59"/>
      <c r="JJ3" s="59"/>
      <c r="JK3" s="59"/>
      <c r="JL3" s="59"/>
      <c r="JM3" s="59"/>
      <c r="JN3" s="59"/>
      <c r="JO3" s="59"/>
      <c r="JP3" s="59"/>
      <c r="JQ3" s="59"/>
      <c r="JR3" s="59"/>
      <c r="JS3" s="59"/>
      <c r="JT3" s="59"/>
      <c r="JU3" s="59"/>
      <c r="JV3" s="59"/>
      <c r="JW3" s="59"/>
      <c r="JX3" s="59"/>
      <c r="JY3" s="59"/>
      <c r="JZ3" s="59"/>
      <c r="KA3" s="59"/>
      <c r="KB3" s="59"/>
      <c r="KC3" s="59"/>
      <c r="KD3" s="59"/>
      <c r="KE3" s="59"/>
      <c r="KF3" s="59"/>
      <c r="KG3" s="59"/>
      <c r="KH3" s="59"/>
      <c r="KI3" s="59"/>
      <c r="KJ3" s="59">
        <v>830088252</v>
      </c>
      <c r="KK3" s="59">
        <v>9</v>
      </c>
      <c r="KL3" s="59" t="s">
        <v>1041</v>
      </c>
      <c r="KM3" s="59" t="s">
        <v>420</v>
      </c>
      <c r="KN3" s="59" t="s">
        <v>1042</v>
      </c>
      <c r="KO3" s="59">
        <v>6013210762</v>
      </c>
      <c r="KP3" s="59"/>
      <c r="KQ3" s="76" t="s">
        <v>853</v>
      </c>
      <c r="KR3" s="59" t="s">
        <v>852</v>
      </c>
      <c r="KS3" s="59">
        <v>830088252</v>
      </c>
      <c r="KT3" s="59" t="s">
        <v>834</v>
      </c>
      <c r="KU3" s="17" t="s">
        <v>563</v>
      </c>
      <c r="KV3" s="59" t="s">
        <v>840</v>
      </c>
      <c r="KW3" s="59">
        <v>20455697182</v>
      </c>
      <c r="KX3" s="59">
        <v>10</v>
      </c>
      <c r="KY3" s="59" t="s">
        <v>835</v>
      </c>
      <c r="KZ3" s="59" t="s">
        <v>835</v>
      </c>
      <c r="LA3" s="59" t="s">
        <v>931</v>
      </c>
      <c r="LB3" s="59"/>
      <c r="LC3" s="59"/>
      <c r="LD3" s="59"/>
      <c r="LE3" s="59"/>
      <c r="LF3" s="59"/>
      <c r="LG3" s="59"/>
      <c r="LH3" s="59"/>
      <c r="LI3" s="59"/>
      <c r="LJ3" s="59"/>
      <c r="LK3" s="59"/>
      <c r="LL3" s="59"/>
      <c r="LM3" s="59"/>
      <c r="LN3" s="59"/>
      <c r="LO3" s="59"/>
      <c r="LP3" s="59"/>
      <c r="LQ3" s="59"/>
      <c r="LR3" s="59"/>
      <c r="LS3" s="59"/>
      <c r="LT3" s="59"/>
      <c r="LU3" s="59"/>
      <c r="LV3" s="59"/>
      <c r="LW3" s="59"/>
      <c r="LX3" s="59"/>
      <c r="LY3" s="59"/>
      <c r="LZ3" s="59"/>
      <c r="MA3" s="59"/>
      <c r="MB3" s="59"/>
      <c r="MC3" s="59"/>
      <c r="MD3" s="59"/>
      <c r="ME3" s="59"/>
      <c r="MF3" s="59"/>
      <c r="MG3" s="59"/>
      <c r="MH3" s="59"/>
      <c r="MI3" s="59"/>
      <c r="MJ3" s="59"/>
    </row>
    <row r="4" spans="1:348" s="17" customFormat="1" ht="14.25" customHeight="1" x14ac:dyDescent="0.2">
      <c r="A4" s="103">
        <v>57050</v>
      </c>
      <c r="B4" s="104" t="s">
        <v>325</v>
      </c>
      <c r="C4" s="104" t="s">
        <v>1110</v>
      </c>
      <c r="D4" s="104"/>
      <c r="E4" s="104"/>
      <c r="F4" s="104"/>
      <c r="G4" s="104"/>
      <c r="H4" s="104" t="s">
        <v>293</v>
      </c>
      <c r="I4" s="104">
        <v>3</v>
      </c>
      <c r="J4" s="104" t="s">
        <v>856</v>
      </c>
      <c r="K4" s="104">
        <v>0</v>
      </c>
      <c r="L4" s="103">
        <v>57050</v>
      </c>
      <c r="M4" s="104">
        <v>0</v>
      </c>
      <c r="N4" s="104" t="s">
        <v>420</v>
      </c>
      <c r="O4" s="105">
        <v>106081</v>
      </c>
      <c r="P4" s="104" t="s">
        <v>857</v>
      </c>
      <c r="Q4" s="104" t="s">
        <v>858</v>
      </c>
      <c r="R4" s="106" t="s">
        <v>859</v>
      </c>
      <c r="S4" s="107" t="s">
        <v>979</v>
      </c>
      <c r="T4" s="108"/>
      <c r="U4" s="107"/>
      <c r="V4" s="104"/>
      <c r="W4" s="104"/>
      <c r="X4" s="104"/>
      <c r="Y4" s="104" t="s">
        <v>325</v>
      </c>
      <c r="Z4" s="104"/>
      <c r="AA4" s="104" t="s">
        <v>332</v>
      </c>
      <c r="AB4" s="106" t="s">
        <v>860</v>
      </c>
      <c r="AC4" s="106" t="s">
        <v>861</v>
      </c>
      <c r="AD4" s="107">
        <v>10090458</v>
      </c>
      <c r="AE4" s="104">
        <v>36</v>
      </c>
      <c r="AF4" s="106" t="s">
        <v>862</v>
      </c>
      <c r="AG4" s="106" t="s">
        <v>866</v>
      </c>
      <c r="AH4" s="104" t="s">
        <v>867</v>
      </c>
      <c r="AI4" s="104" t="s">
        <v>325</v>
      </c>
      <c r="AJ4" s="109">
        <v>45778</v>
      </c>
      <c r="AK4" s="106" t="s">
        <v>869</v>
      </c>
      <c r="AL4" s="106" t="s">
        <v>870</v>
      </c>
      <c r="AM4" s="104"/>
      <c r="AN4" s="104" t="s">
        <v>337</v>
      </c>
      <c r="AO4" s="104" t="s">
        <v>871</v>
      </c>
      <c r="AP4" s="104" t="s">
        <v>340</v>
      </c>
      <c r="AQ4" s="104">
        <v>800240660</v>
      </c>
      <c r="AR4" s="104">
        <v>2</v>
      </c>
      <c r="AS4" s="104"/>
      <c r="AT4" s="104"/>
      <c r="AU4" s="104"/>
      <c r="AV4" s="104"/>
      <c r="AW4" s="104" t="s">
        <v>343</v>
      </c>
      <c r="AX4" s="104" t="s">
        <v>343</v>
      </c>
      <c r="AY4" s="104" t="s">
        <v>470</v>
      </c>
      <c r="AZ4" s="104" t="s">
        <v>338</v>
      </c>
      <c r="BA4" s="104">
        <v>79243164</v>
      </c>
      <c r="BB4" s="110">
        <v>2414014</v>
      </c>
      <c r="BC4" s="104">
        <v>0</v>
      </c>
      <c r="BD4" s="110">
        <v>485700</v>
      </c>
      <c r="BE4" s="104">
        <v>60350</v>
      </c>
      <c r="BF4" s="104">
        <v>0</v>
      </c>
      <c r="BG4" s="110">
        <f t="shared" si="0"/>
        <v>2899714</v>
      </c>
      <c r="BH4" s="104" t="s">
        <v>371</v>
      </c>
      <c r="BI4" s="106" t="s">
        <v>325</v>
      </c>
      <c r="BJ4" s="106"/>
      <c r="BK4" s="106" t="s">
        <v>372</v>
      </c>
      <c r="BL4" s="104">
        <v>10</v>
      </c>
      <c r="BM4" s="104">
        <v>0</v>
      </c>
      <c r="BN4" s="111">
        <v>241401.40000000002</v>
      </c>
      <c r="BO4" s="104">
        <v>10</v>
      </c>
      <c r="BP4" s="112">
        <v>48570</v>
      </c>
      <c r="BQ4" s="113" t="s">
        <v>933</v>
      </c>
      <c r="BR4" s="114">
        <v>45525.509799999993</v>
      </c>
      <c r="BS4" s="104">
        <v>10</v>
      </c>
      <c r="BT4" s="115">
        <f t="shared" si="1"/>
        <v>289971.40000000002</v>
      </c>
      <c r="BU4" s="104">
        <v>10000</v>
      </c>
      <c r="BV4" s="104" t="s">
        <v>868</v>
      </c>
      <c r="BW4" s="112">
        <v>1000000</v>
      </c>
      <c r="BX4" s="104">
        <v>0</v>
      </c>
      <c r="BY4" s="104" t="s">
        <v>376</v>
      </c>
      <c r="BZ4" s="106" t="s">
        <v>877</v>
      </c>
      <c r="CA4" s="104" t="s">
        <v>380</v>
      </c>
      <c r="CB4" s="104" t="s">
        <v>399</v>
      </c>
      <c r="CC4" s="106" t="s">
        <v>879</v>
      </c>
      <c r="CD4" s="104">
        <v>11001</v>
      </c>
      <c r="CE4" s="104" t="s">
        <v>889</v>
      </c>
      <c r="CF4" s="106" t="s">
        <v>919</v>
      </c>
      <c r="CG4" s="104">
        <v>6</v>
      </c>
      <c r="CH4" s="104"/>
      <c r="CI4" s="104" t="s">
        <v>403</v>
      </c>
      <c r="CJ4" s="104" t="s">
        <v>436</v>
      </c>
      <c r="CK4" s="104"/>
      <c r="CL4" s="104">
        <v>3006191533</v>
      </c>
      <c r="CM4" s="104" t="s">
        <v>380</v>
      </c>
      <c r="CN4" s="104" t="s">
        <v>399</v>
      </c>
      <c r="CO4" s="104">
        <v>1</v>
      </c>
      <c r="CP4" s="104">
        <v>12</v>
      </c>
      <c r="CQ4" s="116">
        <v>41153</v>
      </c>
      <c r="CR4" s="116">
        <v>45900</v>
      </c>
      <c r="CS4" s="109" t="s">
        <v>920</v>
      </c>
      <c r="CT4" s="116">
        <v>45900</v>
      </c>
      <c r="CU4" s="117">
        <v>45778</v>
      </c>
      <c r="CV4" s="117">
        <v>45778</v>
      </c>
      <c r="CW4" s="104" t="s">
        <v>338</v>
      </c>
      <c r="CX4" s="104">
        <v>79243164</v>
      </c>
      <c r="CY4" s="104" t="s">
        <v>872</v>
      </c>
      <c r="CZ4" s="104" t="s">
        <v>466</v>
      </c>
      <c r="DA4" s="104"/>
      <c r="DB4" s="104" t="s">
        <v>680</v>
      </c>
      <c r="DC4" s="104"/>
      <c r="DD4" s="104" t="s">
        <v>708</v>
      </c>
      <c r="DE4" s="104" t="s">
        <v>709</v>
      </c>
      <c r="DF4" s="104" t="s">
        <v>470</v>
      </c>
      <c r="DG4" s="104">
        <v>11001</v>
      </c>
      <c r="DH4" s="104" t="s">
        <v>380</v>
      </c>
      <c r="DI4" s="104" t="s">
        <v>399</v>
      </c>
      <c r="DJ4" s="106" t="s">
        <v>879</v>
      </c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 t="s">
        <v>338</v>
      </c>
      <c r="FM4" s="104" t="s">
        <v>872</v>
      </c>
      <c r="FN4" s="104">
        <v>80422289</v>
      </c>
      <c r="FO4" s="104"/>
      <c r="FP4" s="104" t="s">
        <v>466</v>
      </c>
      <c r="FQ4" s="104" t="s">
        <v>798</v>
      </c>
      <c r="FR4" s="104"/>
      <c r="FS4" s="104" t="s">
        <v>779</v>
      </c>
      <c r="FT4" s="104" t="s">
        <v>789</v>
      </c>
      <c r="FU4" s="104" t="s">
        <v>504</v>
      </c>
      <c r="FV4" s="104"/>
      <c r="FW4" s="104"/>
      <c r="FX4" s="104"/>
      <c r="FY4" s="104"/>
      <c r="FZ4" s="104">
        <v>100</v>
      </c>
      <c r="GA4" s="104" t="s">
        <v>1065</v>
      </c>
      <c r="GB4" s="104"/>
      <c r="GC4" s="104">
        <v>34647533344</v>
      </c>
      <c r="GD4" s="118" t="s">
        <v>531</v>
      </c>
      <c r="GE4" s="104">
        <v>0</v>
      </c>
      <c r="GF4" s="104" t="s">
        <v>1087</v>
      </c>
      <c r="GG4" s="106" t="s">
        <v>879</v>
      </c>
      <c r="GH4" s="104">
        <v>11001</v>
      </c>
      <c r="GI4" s="104" t="s">
        <v>504</v>
      </c>
      <c r="GJ4" s="104">
        <v>80422289</v>
      </c>
      <c r="GK4" s="106" t="s">
        <v>922</v>
      </c>
      <c r="GL4" s="104" t="s">
        <v>925</v>
      </c>
      <c r="GM4" s="106" t="s">
        <v>927</v>
      </c>
      <c r="GN4" s="114">
        <v>488406750163</v>
      </c>
      <c r="GO4" s="104">
        <v>10</v>
      </c>
      <c r="GP4" s="104" t="s">
        <v>929</v>
      </c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>
        <v>830096797</v>
      </c>
      <c r="KK4" s="104">
        <v>4</v>
      </c>
      <c r="KL4" s="104" t="s">
        <v>989</v>
      </c>
      <c r="KM4" s="104"/>
      <c r="KN4" s="104" t="s">
        <v>990</v>
      </c>
      <c r="KO4" s="104">
        <v>6012560738</v>
      </c>
      <c r="KP4" s="104"/>
      <c r="KQ4" s="118" t="s">
        <v>847</v>
      </c>
      <c r="KR4" s="104" t="s">
        <v>991</v>
      </c>
      <c r="KS4" s="104">
        <v>830096797</v>
      </c>
      <c r="KT4" s="104" t="s">
        <v>834</v>
      </c>
      <c r="KU4" s="106" t="s">
        <v>1055</v>
      </c>
      <c r="KV4" s="104" t="s">
        <v>564</v>
      </c>
      <c r="KW4" s="104">
        <v>57068165</v>
      </c>
      <c r="KX4" s="104">
        <v>10</v>
      </c>
      <c r="KY4" s="104" t="s">
        <v>835</v>
      </c>
      <c r="KZ4" s="104" t="s">
        <v>835</v>
      </c>
      <c r="LA4" s="104" t="s">
        <v>931</v>
      </c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</row>
    <row r="5" spans="1:348" s="31" customFormat="1" ht="14.25" customHeight="1" x14ac:dyDescent="0.2">
      <c r="A5" s="30">
        <v>57054</v>
      </c>
      <c r="B5" s="28" t="s">
        <v>325</v>
      </c>
      <c r="C5" s="28"/>
      <c r="D5" s="28"/>
      <c r="E5" s="28"/>
      <c r="F5" s="28"/>
      <c r="G5" s="28" t="s">
        <v>1053</v>
      </c>
      <c r="H5" s="28" t="s">
        <v>297</v>
      </c>
      <c r="I5" s="104">
        <v>7</v>
      </c>
      <c r="J5" s="28" t="s">
        <v>856</v>
      </c>
      <c r="K5" s="28">
        <v>0</v>
      </c>
      <c r="L5" s="30">
        <v>57054</v>
      </c>
      <c r="M5" s="28">
        <v>0</v>
      </c>
      <c r="N5" s="28" t="s">
        <v>420</v>
      </c>
      <c r="O5" s="102">
        <v>106083</v>
      </c>
      <c r="P5" s="28" t="s">
        <v>857</v>
      </c>
      <c r="Q5" s="28" t="s">
        <v>858</v>
      </c>
      <c r="R5" s="31" t="s">
        <v>859</v>
      </c>
      <c r="S5" s="60" t="s">
        <v>981</v>
      </c>
      <c r="T5" s="60" t="s">
        <v>983</v>
      </c>
      <c r="U5" s="60" t="s">
        <v>986</v>
      </c>
      <c r="V5" s="28"/>
      <c r="W5" s="28"/>
      <c r="X5" s="28"/>
      <c r="Y5" s="28" t="s">
        <v>842</v>
      </c>
      <c r="Z5" s="28"/>
      <c r="AA5" s="28" t="s">
        <v>331</v>
      </c>
      <c r="AB5" s="31" t="s">
        <v>860</v>
      </c>
      <c r="AC5" s="31" t="s">
        <v>861</v>
      </c>
      <c r="AD5" s="60">
        <v>10090462</v>
      </c>
      <c r="AE5" s="28">
        <v>36</v>
      </c>
      <c r="AF5" s="31" t="s">
        <v>865</v>
      </c>
      <c r="AG5" s="31" t="s">
        <v>866</v>
      </c>
      <c r="AH5" s="28" t="s">
        <v>867</v>
      </c>
      <c r="AI5" s="28" t="s">
        <v>325</v>
      </c>
      <c r="AJ5" s="32">
        <v>45778</v>
      </c>
      <c r="AK5" s="31" t="s">
        <v>869</v>
      </c>
      <c r="AL5" s="31" t="s">
        <v>870</v>
      </c>
      <c r="AM5" s="28"/>
      <c r="AN5" s="28" t="s">
        <v>338</v>
      </c>
      <c r="AO5" s="28" t="s">
        <v>872</v>
      </c>
      <c r="AP5" s="28" t="s">
        <v>340</v>
      </c>
      <c r="AQ5" s="28">
        <v>1140862624</v>
      </c>
      <c r="AR5" s="28"/>
      <c r="AS5" s="28" t="s">
        <v>571</v>
      </c>
      <c r="AT5" s="28" t="s">
        <v>586</v>
      </c>
      <c r="AU5" s="28" t="s">
        <v>600</v>
      </c>
      <c r="AV5" s="28" t="s">
        <v>608</v>
      </c>
      <c r="AW5" s="28" t="s">
        <v>346</v>
      </c>
      <c r="AX5" s="28"/>
      <c r="AY5" s="28"/>
      <c r="AZ5" s="28"/>
      <c r="BA5" s="28"/>
      <c r="BB5" s="33">
        <v>1268500</v>
      </c>
      <c r="BC5" s="28">
        <v>0</v>
      </c>
      <c r="BD5" s="33">
        <v>652000</v>
      </c>
      <c r="BE5" s="28">
        <v>0</v>
      </c>
      <c r="BF5" s="28">
        <v>0</v>
      </c>
      <c r="BG5" s="33">
        <f t="shared" si="0"/>
        <v>1920500</v>
      </c>
      <c r="BH5" s="28" t="s">
        <v>371</v>
      </c>
      <c r="BJ5" s="31" t="s">
        <v>876</v>
      </c>
      <c r="BK5" s="31" t="s">
        <v>876</v>
      </c>
      <c r="BL5" s="34">
        <v>8</v>
      </c>
      <c r="BM5" s="28">
        <v>0</v>
      </c>
      <c r="BN5" s="35">
        <v>101480</v>
      </c>
      <c r="BO5" s="34">
        <v>8</v>
      </c>
      <c r="BP5" s="36">
        <v>52160</v>
      </c>
      <c r="BQ5" s="40" t="s">
        <v>933</v>
      </c>
      <c r="BR5" s="34">
        <v>30151.85</v>
      </c>
      <c r="BS5" s="34">
        <v>8</v>
      </c>
      <c r="BT5" s="37">
        <f t="shared" si="1"/>
        <v>153640</v>
      </c>
      <c r="BU5" s="28">
        <v>10000</v>
      </c>
      <c r="BV5" s="28" t="s">
        <v>868</v>
      </c>
      <c r="BW5" s="36">
        <v>1000000</v>
      </c>
      <c r="BX5" s="28">
        <v>0</v>
      </c>
      <c r="BY5" s="28" t="s">
        <v>377</v>
      </c>
      <c r="BZ5" s="31" t="s">
        <v>878</v>
      </c>
      <c r="CA5" s="28" t="s">
        <v>382</v>
      </c>
      <c r="CB5" s="28" t="s">
        <v>399</v>
      </c>
      <c r="CC5" s="31" t="s">
        <v>879</v>
      </c>
      <c r="CD5" s="28">
        <v>11001</v>
      </c>
      <c r="CE5" s="28" t="s">
        <v>898</v>
      </c>
      <c r="CF5" s="31" t="s">
        <v>908</v>
      </c>
      <c r="CG5" s="28">
        <v>4</v>
      </c>
      <c r="CH5" s="28"/>
      <c r="CI5" s="28" t="s">
        <v>407</v>
      </c>
      <c r="CJ5" s="41" t="s">
        <v>440</v>
      </c>
      <c r="CK5" s="28"/>
      <c r="CL5" s="28">
        <v>3209466617</v>
      </c>
      <c r="CM5" s="28" t="s">
        <v>382</v>
      </c>
      <c r="CN5" s="28" t="s">
        <v>399</v>
      </c>
      <c r="CO5" s="28">
        <v>0</v>
      </c>
      <c r="CP5" s="28">
        <v>12</v>
      </c>
      <c r="CQ5" s="38">
        <v>45170</v>
      </c>
      <c r="CR5" s="38">
        <v>45900</v>
      </c>
      <c r="CS5" s="32" t="s">
        <v>920</v>
      </c>
      <c r="CT5" s="38">
        <v>45900</v>
      </c>
      <c r="CU5" s="39">
        <v>45778</v>
      </c>
      <c r="CV5" s="39">
        <v>45778</v>
      </c>
      <c r="CW5" s="28" t="s">
        <v>338</v>
      </c>
      <c r="CX5" s="28">
        <v>1129510123</v>
      </c>
      <c r="CY5" s="28" t="s">
        <v>872</v>
      </c>
      <c r="CZ5" s="28" t="s">
        <v>466</v>
      </c>
      <c r="DA5" s="28"/>
      <c r="DB5" s="31" t="s">
        <v>698</v>
      </c>
      <c r="DC5" s="31" t="s">
        <v>586</v>
      </c>
      <c r="DD5" s="28" t="s">
        <v>600</v>
      </c>
      <c r="DE5" s="28" t="s">
        <v>608</v>
      </c>
      <c r="DF5" s="28" t="s">
        <v>472</v>
      </c>
      <c r="DG5" s="28">
        <v>11001</v>
      </c>
      <c r="DH5" s="28" t="s">
        <v>382</v>
      </c>
      <c r="DI5" s="28" t="s">
        <v>399</v>
      </c>
      <c r="DJ5" s="31" t="s">
        <v>879</v>
      </c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 t="s">
        <v>338</v>
      </c>
      <c r="FM5" s="28" t="s">
        <v>872</v>
      </c>
      <c r="FN5" s="28">
        <v>32438855</v>
      </c>
      <c r="FO5" s="28"/>
      <c r="FP5" s="28" t="s">
        <v>466</v>
      </c>
      <c r="FQ5" s="28" t="s">
        <v>769</v>
      </c>
      <c r="FR5" s="28" t="s">
        <v>810</v>
      </c>
      <c r="FS5" s="28" t="s">
        <v>609</v>
      </c>
      <c r="FT5" s="28" t="s">
        <v>792</v>
      </c>
      <c r="FU5" s="28" t="s">
        <v>507</v>
      </c>
      <c r="FV5" s="28"/>
      <c r="FW5" s="28"/>
      <c r="FX5" s="28"/>
      <c r="FY5" s="28"/>
      <c r="FZ5" s="28">
        <v>100</v>
      </c>
      <c r="GA5" s="58" t="s">
        <v>1069</v>
      </c>
      <c r="GB5" s="28"/>
      <c r="GC5" s="28">
        <v>3102167142</v>
      </c>
      <c r="GD5" s="41" t="s">
        <v>535</v>
      </c>
      <c r="GE5" s="28">
        <v>0</v>
      </c>
      <c r="GF5" s="58" t="s">
        <v>399</v>
      </c>
      <c r="GG5" s="31" t="s">
        <v>879</v>
      </c>
      <c r="GH5" s="28">
        <v>11001</v>
      </c>
      <c r="GI5" s="28" t="s">
        <v>507</v>
      </c>
      <c r="GJ5" s="28">
        <v>32438855</v>
      </c>
      <c r="GK5" s="31" t="s">
        <v>922</v>
      </c>
      <c r="GL5" s="28" t="s">
        <v>925</v>
      </c>
      <c r="GM5" s="31" t="s">
        <v>927</v>
      </c>
      <c r="GN5" s="28">
        <v>6387939512</v>
      </c>
      <c r="GO5" s="28">
        <v>10</v>
      </c>
      <c r="GP5" s="28" t="s">
        <v>929</v>
      </c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H5" s="28"/>
      <c r="HI5" s="28"/>
      <c r="HJ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>
        <v>900047278</v>
      </c>
      <c r="KK5" s="28">
        <v>8</v>
      </c>
      <c r="KL5" s="28" t="s">
        <v>995</v>
      </c>
      <c r="KM5" s="28"/>
      <c r="KN5" s="28" t="s">
        <v>996</v>
      </c>
      <c r="KO5" s="28"/>
      <c r="KP5" s="28" t="s">
        <v>1058</v>
      </c>
      <c r="KQ5" s="41" t="s">
        <v>997</v>
      </c>
      <c r="KR5" s="28" t="s">
        <v>998</v>
      </c>
      <c r="KS5" s="28">
        <v>900047278</v>
      </c>
      <c r="KT5" s="28" t="s">
        <v>834</v>
      </c>
      <c r="KU5" s="31" t="s">
        <v>930</v>
      </c>
      <c r="KV5" s="28" t="s">
        <v>840</v>
      </c>
      <c r="KW5" s="28">
        <v>12654711</v>
      </c>
      <c r="KX5" s="28">
        <v>10</v>
      </c>
      <c r="KY5" s="28" t="s">
        <v>835</v>
      </c>
      <c r="KZ5" s="28" t="s">
        <v>835</v>
      </c>
      <c r="LA5" s="28" t="s">
        <v>931</v>
      </c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59"/>
    </row>
    <row r="6" spans="1:348" s="106" customFormat="1" ht="14.25" customHeight="1" x14ac:dyDescent="0.2">
      <c r="A6" s="77">
        <v>57067</v>
      </c>
      <c r="B6" s="59" t="s">
        <v>325</v>
      </c>
      <c r="C6" s="59"/>
      <c r="D6" s="59"/>
      <c r="E6" s="59"/>
      <c r="F6" s="59"/>
      <c r="G6" s="59" t="s">
        <v>325</v>
      </c>
      <c r="H6" s="59" t="s">
        <v>310</v>
      </c>
      <c r="I6" s="104">
        <v>20</v>
      </c>
      <c r="J6" s="59" t="s">
        <v>856</v>
      </c>
      <c r="K6" s="59">
        <v>0</v>
      </c>
      <c r="L6" s="77">
        <v>57067</v>
      </c>
      <c r="M6" s="59">
        <v>0</v>
      </c>
      <c r="N6" s="59" t="s">
        <v>420</v>
      </c>
      <c r="O6" s="102">
        <v>106089</v>
      </c>
      <c r="P6" s="59" t="s">
        <v>857</v>
      </c>
      <c r="Q6" s="59" t="s">
        <v>858</v>
      </c>
      <c r="R6" s="17" t="s">
        <v>859</v>
      </c>
      <c r="S6" s="78" t="s">
        <v>979</v>
      </c>
      <c r="T6" s="79"/>
      <c r="U6" s="78"/>
      <c r="V6" s="59"/>
      <c r="W6" s="59"/>
      <c r="X6" s="59"/>
      <c r="Y6" s="59" t="s">
        <v>325</v>
      </c>
      <c r="Z6" s="59"/>
      <c r="AA6" s="59" t="s">
        <v>332</v>
      </c>
      <c r="AB6" s="17" t="s">
        <v>860</v>
      </c>
      <c r="AC6" s="17" t="s">
        <v>861</v>
      </c>
      <c r="AD6" s="78">
        <v>10090475</v>
      </c>
      <c r="AE6" s="59">
        <v>36</v>
      </c>
      <c r="AF6" s="17" t="s">
        <v>865</v>
      </c>
      <c r="AG6" s="17" t="s">
        <v>866</v>
      </c>
      <c r="AH6" s="59" t="s">
        <v>867</v>
      </c>
      <c r="AI6" s="59" t="s">
        <v>325</v>
      </c>
      <c r="AJ6" s="80">
        <v>45778</v>
      </c>
      <c r="AK6" s="17" t="s">
        <v>869</v>
      </c>
      <c r="AL6" s="17" t="s">
        <v>870</v>
      </c>
      <c r="AM6" s="59"/>
      <c r="AN6" s="59" t="s">
        <v>339</v>
      </c>
      <c r="AO6" s="59" t="s">
        <v>872</v>
      </c>
      <c r="AP6" s="59" t="s">
        <v>467</v>
      </c>
      <c r="AQ6" s="59">
        <v>372503</v>
      </c>
      <c r="AR6" s="59"/>
      <c r="AS6" s="59" t="s">
        <v>582</v>
      </c>
      <c r="AT6" s="59" t="s">
        <v>596</v>
      </c>
      <c r="AU6" s="59" t="s">
        <v>606</v>
      </c>
      <c r="AV6" s="59" t="s">
        <v>619</v>
      </c>
      <c r="AW6" s="59" t="s">
        <v>359</v>
      </c>
      <c r="AX6" s="59"/>
      <c r="AY6" s="59"/>
      <c r="AZ6" s="59"/>
      <c r="BA6" s="59"/>
      <c r="BB6" s="81">
        <v>1586000</v>
      </c>
      <c r="BC6" s="59"/>
      <c r="BD6" s="81">
        <v>1026000</v>
      </c>
      <c r="BE6" s="59">
        <v>0</v>
      </c>
      <c r="BF6" s="59">
        <v>0</v>
      </c>
      <c r="BG6" s="81">
        <f t="shared" si="0"/>
        <v>2612000</v>
      </c>
      <c r="BH6" s="59" t="s">
        <v>371</v>
      </c>
      <c r="BI6" s="17"/>
      <c r="BJ6" s="17" t="s">
        <v>876</v>
      </c>
      <c r="BK6" s="17" t="s">
        <v>876</v>
      </c>
      <c r="BL6" s="85">
        <v>8</v>
      </c>
      <c r="BM6" s="59">
        <v>0</v>
      </c>
      <c r="BN6" s="82">
        <v>126880</v>
      </c>
      <c r="BO6" s="85">
        <v>8</v>
      </c>
      <c r="BP6" s="83">
        <v>82080</v>
      </c>
      <c r="BQ6" s="84" t="s">
        <v>933</v>
      </c>
      <c r="BR6" s="85">
        <v>41008.399999999994</v>
      </c>
      <c r="BS6" s="85">
        <v>8</v>
      </c>
      <c r="BT6" s="86">
        <f t="shared" si="1"/>
        <v>208960</v>
      </c>
      <c r="BU6" s="59">
        <v>10000</v>
      </c>
      <c r="BV6" s="59" t="s">
        <v>868</v>
      </c>
      <c r="BW6" s="83">
        <v>1000000</v>
      </c>
      <c r="BX6" s="59">
        <v>0</v>
      </c>
      <c r="BY6" s="59" t="s">
        <v>377</v>
      </c>
      <c r="BZ6" s="17" t="s">
        <v>878</v>
      </c>
      <c r="CA6" s="59" t="s">
        <v>390</v>
      </c>
      <c r="CB6" s="59" t="s">
        <v>399</v>
      </c>
      <c r="CC6" s="17" t="s">
        <v>879</v>
      </c>
      <c r="CD6" s="59">
        <v>11001</v>
      </c>
      <c r="CE6" s="59" t="s">
        <v>883</v>
      </c>
      <c r="CF6" s="17" t="s">
        <v>902</v>
      </c>
      <c r="CG6" s="59">
        <v>4</v>
      </c>
      <c r="CH6" s="59"/>
      <c r="CI6" s="59"/>
      <c r="CJ6" s="59" t="s">
        <v>452</v>
      </c>
      <c r="CK6" s="59"/>
      <c r="CL6" s="59">
        <v>3015502948</v>
      </c>
      <c r="CM6" s="59" t="s">
        <v>390</v>
      </c>
      <c r="CN6" s="59" t="s">
        <v>399</v>
      </c>
      <c r="CO6" s="59">
        <v>0</v>
      </c>
      <c r="CP6" s="59">
        <v>12</v>
      </c>
      <c r="CQ6" s="87">
        <v>44986</v>
      </c>
      <c r="CR6" s="87">
        <v>46081</v>
      </c>
      <c r="CS6" s="80" t="s">
        <v>920</v>
      </c>
      <c r="CT6" s="87">
        <v>46081</v>
      </c>
      <c r="CU6" s="88">
        <v>45778</v>
      </c>
      <c r="CV6" s="88">
        <v>45778</v>
      </c>
      <c r="CW6" s="59" t="s">
        <v>338</v>
      </c>
      <c r="CX6" s="59">
        <v>1020712930</v>
      </c>
      <c r="CY6" s="59" t="s">
        <v>872</v>
      </c>
      <c r="CZ6" s="59" t="s">
        <v>466</v>
      </c>
      <c r="DA6" s="59"/>
      <c r="DB6" s="59" t="s">
        <v>575</v>
      </c>
      <c r="DC6" s="59" t="s">
        <v>693</v>
      </c>
      <c r="DD6" s="59" t="s">
        <v>633</v>
      </c>
      <c r="DE6" s="59" t="s">
        <v>717</v>
      </c>
      <c r="DF6" s="59" t="s">
        <v>484</v>
      </c>
      <c r="DG6" s="59">
        <v>11001</v>
      </c>
      <c r="DH6" s="59" t="s">
        <v>390</v>
      </c>
      <c r="DI6" s="59" t="s">
        <v>399</v>
      </c>
      <c r="DJ6" s="17" t="s">
        <v>879</v>
      </c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 t="s">
        <v>338</v>
      </c>
      <c r="FM6" s="59" t="s">
        <v>872</v>
      </c>
      <c r="FN6" s="59">
        <v>32438855</v>
      </c>
      <c r="FO6" s="59"/>
      <c r="FP6" s="59" t="s">
        <v>466</v>
      </c>
      <c r="FQ6" s="59" t="s">
        <v>769</v>
      </c>
      <c r="FR6" s="59" t="s">
        <v>810</v>
      </c>
      <c r="FS6" s="59" t="s">
        <v>609</v>
      </c>
      <c r="FT6" s="59" t="s">
        <v>792</v>
      </c>
      <c r="FU6" s="59" t="s">
        <v>507</v>
      </c>
      <c r="FV6" s="59"/>
      <c r="FW6" s="59"/>
      <c r="FX6" s="59"/>
      <c r="FY6" s="59"/>
      <c r="FZ6" s="59">
        <v>100</v>
      </c>
      <c r="GA6" s="59" t="s">
        <v>1069</v>
      </c>
      <c r="GB6" s="59"/>
      <c r="GC6" s="59">
        <v>3102167142</v>
      </c>
      <c r="GD6" s="76" t="s">
        <v>535</v>
      </c>
      <c r="GE6" s="59">
        <v>0</v>
      </c>
      <c r="GF6" s="59" t="s">
        <v>399</v>
      </c>
      <c r="GG6" s="17" t="s">
        <v>879</v>
      </c>
      <c r="GH6" s="59">
        <v>11001</v>
      </c>
      <c r="GI6" s="59" t="s">
        <v>507</v>
      </c>
      <c r="GJ6" s="59">
        <v>32388855</v>
      </c>
      <c r="GK6" s="17" t="s">
        <v>922</v>
      </c>
      <c r="GL6" s="59" t="s">
        <v>925</v>
      </c>
      <c r="GM6" s="17" t="s">
        <v>927</v>
      </c>
      <c r="GN6" s="59">
        <v>6387939512</v>
      </c>
      <c r="GO6" s="59">
        <v>10</v>
      </c>
      <c r="GP6" s="59" t="s">
        <v>929</v>
      </c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59"/>
      <c r="IY6" s="59"/>
      <c r="IZ6" s="59"/>
      <c r="JA6" s="59"/>
      <c r="JB6" s="59"/>
      <c r="JC6" s="59"/>
      <c r="JD6" s="59"/>
      <c r="JE6" s="59"/>
      <c r="JF6" s="59"/>
      <c r="JG6" s="59"/>
      <c r="JH6" s="59"/>
      <c r="JI6" s="59"/>
      <c r="JJ6" s="59"/>
      <c r="JK6" s="59"/>
      <c r="JL6" s="59"/>
      <c r="JM6" s="59"/>
      <c r="JN6" s="59"/>
      <c r="JO6" s="59"/>
      <c r="JP6" s="59"/>
      <c r="JQ6" s="59"/>
      <c r="JR6" s="59"/>
      <c r="JS6" s="59"/>
      <c r="JT6" s="59"/>
      <c r="JU6" s="59"/>
      <c r="JV6" s="59"/>
      <c r="JW6" s="59"/>
      <c r="JX6" s="59"/>
      <c r="JY6" s="59"/>
      <c r="JZ6" s="59"/>
      <c r="KA6" s="59"/>
      <c r="KB6" s="59"/>
      <c r="KC6" s="59"/>
      <c r="KD6" s="59"/>
      <c r="KE6" s="59"/>
      <c r="KF6" s="59"/>
      <c r="KG6" s="59"/>
      <c r="KH6" s="59"/>
      <c r="KI6" s="59"/>
      <c r="KJ6" s="59">
        <v>901329384</v>
      </c>
      <c r="KK6" s="59">
        <v>5</v>
      </c>
      <c r="KL6" s="59" t="s">
        <v>844</v>
      </c>
      <c r="KM6" s="59"/>
      <c r="KN6" s="59" t="s">
        <v>1031</v>
      </c>
      <c r="KO6" s="59" t="s">
        <v>1060</v>
      </c>
      <c r="KP6" s="59"/>
      <c r="KQ6" s="76" t="s">
        <v>1032</v>
      </c>
      <c r="KR6" s="59" t="s">
        <v>844</v>
      </c>
      <c r="KS6" s="59">
        <v>901329384</v>
      </c>
      <c r="KT6" s="59" t="s">
        <v>834</v>
      </c>
      <c r="KU6" s="17" t="s">
        <v>1055</v>
      </c>
      <c r="KV6" s="59" t="s">
        <v>564</v>
      </c>
      <c r="KW6" s="59">
        <v>22129704</v>
      </c>
      <c r="KX6" s="59">
        <v>10</v>
      </c>
      <c r="KY6" s="59" t="s">
        <v>835</v>
      </c>
      <c r="KZ6" s="59" t="s">
        <v>835</v>
      </c>
      <c r="LA6" s="59" t="s">
        <v>931</v>
      </c>
      <c r="LB6" s="59"/>
      <c r="LC6" s="59"/>
      <c r="LD6" s="59"/>
      <c r="LE6" s="59"/>
      <c r="LF6" s="59"/>
      <c r="LG6" s="59"/>
      <c r="LH6" s="59"/>
      <c r="LI6" s="59"/>
      <c r="LJ6" s="59"/>
      <c r="LK6" s="59"/>
      <c r="LL6" s="59"/>
      <c r="LM6" s="59"/>
      <c r="LN6" s="59"/>
      <c r="LO6" s="59"/>
      <c r="LP6" s="59"/>
      <c r="LQ6" s="59"/>
      <c r="LR6" s="59"/>
      <c r="LS6" s="59"/>
      <c r="LT6" s="59"/>
      <c r="LU6" s="59"/>
      <c r="LV6" s="59"/>
      <c r="LW6" s="59"/>
      <c r="LX6" s="59"/>
      <c r="LY6" s="59"/>
      <c r="LZ6" s="59"/>
      <c r="MA6" s="59"/>
      <c r="MB6" s="59"/>
      <c r="MC6" s="59"/>
      <c r="MD6" s="59"/>
      <c r="ME6" s="59"/>
      <c r="MF6" s="59"/>
      <c r="MG6" s="59"/>
      <c r="MH6" s="59"/>
      <c r="MI6" s="59"/>
      <c r="MJ6" s="59"/>
    </row>
    <row r="7" spans="1:348" s="17" customFormat="1" ht="14.25" customHeight="1" x14ac:dyDescent="0.2">
      <c r="A7" s="77">
        <v>57060</v>
      </c>
      <c r="B7" s="59" t="s">
        <v>325</v>
      </c>
      <c r="C7" s="59"/>
      <c r="D7" s="59"/>
      <c r="E7" s="59"/>
      <c r="F7" s="59"/>
      <c r="G7" s="59" t="s">
        <v>328</v>
      </c>
      <c r="H7" s="59" t="s">
        <v>303</v>
      </c>
      <c r="I7" s="59">
        <v>13</v>
      </c>
      <c r="J7" s="59" t="s">
        <v>856</v>
      </c>
      <c r="K7" s="59">
        <v>0</v>
      </c>
      <c r="L7" s="77">
        <v>57060</v>
      </c>
      <c r="M7" s="59">
        <v>0</v>
      </c>
      <c r="N7" s="59" t="s">
        <v>420</v>
      </c>
      <c r="O7" s="102">
        <v>106086</v>
      </c>
      <c r="P7" s="59" t="s">
        <v>857</v>
      </c>
      <c r="Q7" s="59" t="s">
        <v>858</v>
      </c>
      <c r="R7" s="17" t="s">
        <v>859</v>
      </c>
      <c r="S7" s="91" t="s">
        <v>979</v>
      </c>
      <c r="T7" s="91"/>
      <c r="U7" s="91"/>
      <c r="V7" s="59"/>
      <c r="W7" s="59"/>
      <c r="X7" s="59"/>
      <c r="Y7" s="59" t="s">
        <v>325</v>
      </c>
      <c r="Z7" s="59"/>
      <c r="AA7" s="59" t="s">
        <v>331</v>
      </c>
      <c r="AB7" s="17" t="s">
        <v>860</v>
      </c>
      <c r="AC7" s="17" t="s">
        <v>861</v>
      </c>
      <c r="AD7" s="91">
        <v>10090468</v>
      </c>
      <c r="AE7" s="59">
        <v>36</v>
      </c>
      <c r="AF7" s="17" t="s">
        <v>865</v>
      </c>
      <c r="AG7" s="17" t="s">
        <v>866</v>
      </c>
      <c r="AH7" s="59" t="s">
        <v>867</v>
      </c>
      <c r="AI7" s="59" t="s">
        <v>325</v>
      </c>
      <c r="AJ7" s="80">
        <v>45778</v>
      </c>
      <c r="AK7" s="17" t="s">
        <v>869</v>
      </c>
      <c r="AL7" s="17" t="s">
        <v>870</v>
      </c>
      <c r="AM7" s="59"/>
      <c r="AN7" s="59" t="s">
        <v>338</v>
      </c>
      <c r="AO7" s="59" t="s">
        <v>872</v>
      </c>
      <c r="AP7" s="59" t="s">
        <v>340</v>
      </c>
      <c r="AQ7" s="59">
        <v>1109561879</v>
      </c>
      <c r="AR7" s="59"/>
      <c r="AS7" s="59" t="s">
        <v>576</v>
      </c>
      <c r="AT7" s="59"/>
      <c r="AU7" s="59" t="s">
        <v>591</v>
      </c>
      <c r="AV7" s="59" t="s">
        <v>613</v>
      </c>
      <c r="AW7" s="59" t="s">
        <v>352</v>
      </c>
      <c r="AX7" s="59"/>
      <c r="AY7" s="59"/>
      <c r="AZ7" s="59"/>
      <c r="BA7" s="59"/>
      <c r="BB7" s="81">
        <v>1747000</v>
      </c>
      <c r="BC7" s="59"/>
      <c r="BD7" s="81">
        <v>458000</v>
      </c>
      <c r="BE7" s="59">
        <v>0</v>
      </c>
      <c r="BF7" s="59">
        <v>0</v>
      </c>
      <c r="BG7" s="81">
        <f t="shared" si="0"/>
        <v>2205000</v>
      </c>
      <c r="BH7" s="59" t="s">
        <v>371</v>
      </c>
      <c r="BJ7" s="17" t="s">
        <v>876</v>
      </c>
      <c r="BK7" s="17" t="s">
        <v>876</v>
      </c>
      <c r="BL7" s="59">
        <v>10</v>
      </c>
      <c r="BM7" s="59">
        <v>0</v>
      </c>
      <c r="BN7" s="82">
        <v>174700</v>
      </c>
      <c r="BO7" s="59">
        <v>10</v>
      </c>
      <c r="BP7" s="83">
        <v>45800</v>
      </c>
      <c r="BQ7" s="84" t="s">
        <v>933</v>
      </c>
      <c r="BR7" s="85">
        <v>34618.5</v>
      </c>
      <c r="BS7" s="59">
        <v>10</v>
      </c>
      <c r="BT7" s="86">
        <f t="shared" si="1"/>
        <v>220500</v>
      </c>
      <c r="BU7" s="59">
        <v>10000</v>
      </c>
      <c r="BV7" s="59" t="s">
        <v>868</v>
      </c>
      <c r="BW7" s="83">
        <v>1000000</v>
      </c>
      <c r="BX7" s="59">
        <v>0</v>
      </c>
      <c r="BY7" s="59" t="s">
        <v>377</v>
      </c>
      <c r="BZ7" s="17" t="s">
        <v>878</v>
      </c>
      <c r="CA7" s="59" t="s">
        <v>385</v>
      </c>
      <c r="CB7" s="59" t="s">
        <v>399</v>
      </c>
      <c r="CC7" s="17" t="s">
        <v>879</v>
      </c>
      <c r="CD7" s="59">
        <v>11001</v>
      </c>
      <c r="CE7" s="59" t="s">
        <v>881</v>
      </c>
      <c r="CF7" s="17" t="s">
        <v>903</v>
      </c>
      <c r="CG7" s="59">
        <v>5</v>
      </c>
      <c r="CH7" s="59"/>
      <c r="CI7" s="59" t="s">
        <v>413</v>
      </c>
      <c r="CJ7" s="59" t="s">
        <v>446</v>
      </c>
      <c r="CK7" s="59"/>
      <c r="CL7" s="59">
        <v>3183831654</v>
      </c>
      <c r="CM7" s="59" t="s">
        <v>385</v>
      </c>
      <c r="CN7" s="59" t="s">
        <v>399</v>
      </c>
      <c r="CO7" s="59">
        <v>0</v>
      </c>
      <c r="CP7" s="59">
        <v>12</v>
      </c>
      <c r="CQ7" s="87">
        <v>42795</v>
      </c>
      <c r="CR7" s="87">
        <v>46081</v>
      </c>
      <c r="CS7" s="80" t="s">
        <v>920</v>
      </c>
      <c r="CT7" s="87">
        <v>46081</v>
      </c>
      <c r="CU7" s="88">
        <v>45778</v>
      </c>
      <c r="CV7" s="88">
        <v>45778</v>
      </c>
      <c r="CW7" s="59" t="s">
        <v>338</v>
      </c>
      <c r="CX7" s="59">
        <v>80410937</v>
      </c>
      <c r="CY7" s="59" t="s">
        <v>872</v>
      </c>
      <c r="CZ7" s="59" t="s">
        <v>466</v>
      </c>
      <c r="DA7" s="59"/>
      <c r="DB7" s="59" t="s">
        <v>701</v>
      </c>
      <c r="DC7" s="59" t="s">
        <v>688</v>
      </c>
      <c r="DD7" s="59" t="s">
        <v>629</v>
      </c>
      <c r="DE7" s="59" t="s">
        <v>713</v>
      </c>
      <c r="DF7" s="59" t="s">
        <v>478</v>
      </c>
      <c r="DG7" s="59">
        <v>11001</v>
      </c>
      <c r="DH7" s="59" t="s">
        <v>385</v>
      </c>
      <c r="DI7" s="59" t="s">
        <v>399</v>
      </c>
      <c r="DJ7" s="17" t="s">
        <v>879</v>
      </c>
      <c r="DK7" s="59"/>
      <c r="DL7" s="59"/>
      <c r="DM7" s="59"/>
      <c r="DN7" s="59" t="s">
        <v>338</v>
      </c>
      <c r="DO7" s="59" t="s">
        <v>872</v>
      </c>
      <c r="DP7" s="59" t="s">
        <v>340</v>
      </c>
      <c r="DQ7" s="59">
        <v>52058207</v>
      </c>
      <c r="DR7" s="59"/>
      <c r="DS7" s="59" t="s">
        <v>763</v>
      </c>
      <c r="DT7" s="59" t="s">
        <v>647</v>
      </c>
      <c r="DU7" s="59" t="s">
        <v>764</v>
      </c>
      <c r="DV7" s="59" t="s">
        <v>765</v>
      </c>
      <c r="DW7" s="59" t="s">
        <v>498</v>
      </c>
      <c r="DX7" s="59"/>
      <c r="DY7" s="59"/>
      <c r="DZ7" s="59"/>
      <c r="EA7" s="59">
        <v>11001</v>
      </c>
      <c r="EB7" s="59" t="s">
        <v>385</v>
      </c>
      <c r="EC7" s="59" t="s">
        <v>399</v>
      </c>
      <c r="ED7" s="59">
        <v>112</v>
      </c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 t="s">
        <v>338</v>
      </c>
      <c r="FM7" s="59" t="s">
        <v>872</v>
      </c>
      <c r="FN7" s="59">
        <v>30304590</v>
      </c>
      <c r="FO7" s="59"/>
      <c r="FP7" s="59" t="s">
        <v>466</v>
      </c>
      <c r="FQ7" s="59" t="s">
        <v>803</v>
      </c>
      <c r="FR7" s="59" t="s">
        <v>812</v>
      </c>
      <c r="FS7" s="59" t="s">
        <v>764</v>
      </c>
      <c r="FT7" s="59" t="s">
        <v>609</v>
      </c>
      <c r="FU7" s="59" t="s">
        <v>513</v>
      </c>
      <c r="FV7" s="59"/>
      <c r="FW7" s="59"/>
      <c r="FX7" s="59"/>
      <c r="FY7" s="59"/>
      <c r="FZ7" s="59">
        <v>100</v>
      </c>
      <c r="GA7" s="59" t="s">
        <v>1074</v>
      </c>
      <c r="GB7" s="59"/>
      <c r="GC7" s="59">
        <v>3153421389</v>
      </c>
      <c r="GD7" s="59" t="s">
        <v>540</v>
      </c>
      <c r="GE7" s="59">
        <v>0</v>
      </c>
      <c r="GF7" s="59" t="s">
        <v>399</v>
      </c>
      <c r="GG7" s="17" t="s">
        <v>879</v>
      </c>
      <c r="GH7" s="59">
        <v>11001</v>
      </c>
      <c r="GI7" s="59" t="s">
        <v>513</v>
      </c>
      <c r="GJ7" s="59">
        <v>30304590</v>
      </c>
      <c r="GK7" s="17" t="s">
        <v>922</v>
      </c>
      <c r="GL7" s="59" t="s">
        <v>563</v>
      </c>
      <c r="GM7" s="17" t="s">
        <v>927</v>
      </c>
      <c r="GN7" s="59">
        <v>67452135377</v>
      </c>
      <c r="GO7" s="59">
        <v>10</v>
      </c>
      <c r="GP7" s="59" t="s">
        <v>929</v>
      </c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>
        <v>800036583</v>
      </c>
      <c r="KK7" s="59">
        <v>1</v>
      </c>
      <c r="KL7" s="59" t="s">
        <v>1018</v>
      </c>
      <c r="KM7" s="59" t="s">
        <v>420</v>
      </c>
      <c r="KN7" s="59" t="s">
        <v>1019</v>
      </c>
      <c r="KO7" s="59">
        <v>6013001503</v>
      </c>
      <c r="KP7" s="59"/>
      <c r="KQ7" s="76" t="s">
        <v>848</v>
      </c>
      <c r="KR7" s="59" t="s">
        <v>1020</v>
      </c>
      <c r="KS7" s="59">
        <v>800036583</v>
      </c>
      <c r="KT7" s="59" t="s">
        <v>834</v>
      </c>
      <c r="KU7" s="17" t="s">
        <v>1055</v>
      </c>
      <c r="KV7" s="59" t="s">
        <v>564</v>
      </c>
      <c r="KW7" s="59">
        <v>648000792</v>
      </c>
      <c r="KX7" s="59">
        <v>10</v>
      </c>
      <c r="KY7" s="59" t="s">
        <v>835</v>
      </c>
      <c r="KZ7" s="59" t="s">
        <v>835</v>
      </c>
      <c r="LA7" s="59" t="s">
        <v>931</v>
      </c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</row>
    <row r="8" spans="1:348" s="17" customFormat="1" ht="14.25" customHeight="1" x14ac:dyDescent="0.2">
      <c r="A8" s="61">
        <v>57051</v>
      </c>
      <c r="B8" s="62" t="s">
        <v>325</v>
      </c>
      <c r="C8" s="62"/>
      <c r="D8" s="62"/>
      <c r="E8" s="62"/>
      <c r="F8" s="62"/>
      <c r="G8" s="62" t="s">
        <v>937</v>
      </c>
      <c r="H8" s="62" t="s">
        <v>294</v>
      </c>
      <c r="I8" s="62">
        <v>4</v>
      </c>
      <c r="J8" s="62" t="s">
        <v>856</v>
      </c>
      <c r="K8" s="62">
        <v>0</v>
      </c>
      <c r="L8" s="61">
        <v>57051</v>
      </c>
      <c r="M8" s="59" t="s">
        <v>932</v>
      </c>
      <c r="N8" s="62" t="s">
        <v>420</v>
      </c>
      <c r="O8" s="102">
        <v>57051</v>
      </c>
      <c r="P8" s="62" t="s">
        <v>857</v>
      </c>
      <c r="Q8" s="62" t="s">
        <v>858</v>
      </c>
      <c r="R8" s="63" t="s">
        <v>859</v>
      </c>
      <c r="S8" s="64" t="s">
        <v>981</v>
      </c>
      <c r="T8" s="75" t="s">
        <v>982</v>
      </c>
      <c r="U8" s="64"/>
      <c r="V8" s="62" t="s">
        <v>325</v>
      </c>
      <c r="W8" s="62" t="s">
        <v>325</v>
      </c>
      <c r="X8" s="62" t="s">
        <v>325</v>
      </c>
      <c r="Y8" s="62" t="s">
        <v>842</v>
      </c>
      <c r="Z8" s="62"/>
      <c r="AA8" s="62" t="s">
        <v>333</v>
      </c>
      <c r="AB8" s="63" t="s">
        <v>860</v>
      </c>
      <c r="AC8" s="63" t="s">
        <v>861</v>
      </c>
      <c r="AD8" s="64">
        <v>10090459</v>
      </c>
      <c r="AE8" s="62">
        <v>36</v>
      </c>
      <c r="AF8" s="63" t="s">
        <v>864</v>
      </c>
      <c r="AG8" s="63" t="s">
        <v>866</v>
      </c>
      <c r="AH8" s="62" t="s">
        <v>867</v>
      </c>
      <c r="AI8" s="62" t="s">
        <v>325</v>
      </c>
      <c r="AJ8" s="65">
        <v>45778</v>
      </c>
      <c r="AK8" s="63" t="s">
        <v>869</v>
      </c>
      <c r="AL8" s="63" t="s">
        <v>870</v>
      </c>
      <c r="AM8" s="62"/>
      <c r="AN8" s="62" t="s">
        <v>338</v>
      </c>
      <c r="AO8" s="62" t="s">
        <v>872</v>
      </c>
      <c r="AP8" s="62" t="s">
        <v>340</v>
      </c>
      <c r="AQ8" s="62">
        <v>80423737</v>
      </c>
      <c r="AR8" s="62"/>
      <c r="AS8" s="62" t="s">
        <v>620</v>
      </c>
      <c r="AT8" s="62" t="s">
        <v>621</v>
      </c>
      <c r="AU8" s="62" t="s">
        <v>598</v>
      </c>
      <c r="AV8" s="62" t="s">
        <v>597</v>
      </c>
      <c r="AW8" s="62" t="s">
        <v>344</v>
      </c>
      <c r="AX8" s="62"/>
      <c r="AY8" s="62"/>
      <c r="AZ8" s="62"/>
      <c r="BA8" s="62"/>
      <c r="BB8" s="66">
        <v>3314000</v>
      </c>
      <c r="BC8" s="62">
        <v>0</v>
      </c>
      <c r="BD8" s="66">
        <v>0</v>
      </c>
      <c r="BE8" s="62">
        <v>0</v>
      </c>
      <c r="BF8" s="62">
        <v>0</v>
      </c>
      <c r="BG8" s="66">
        <f>+BB8+BD8</f>
        <v>3314000</v>
      </c>
      <c r="BH8" s="62" t="s">
        <v>371</v>
      </c>
      <c r="BI8" s="63" t="s">
        <v>325</v>
      </c>
      <c r="BJ8" s="63" t="s">
        <v>876</v>
      </c>
      <c r="BK8" s="63" t="s">
        <v>876</v>
      </c>
      <c r="BL8" s="62">
        <v>10</v>
      </c>
      <c r="BM8" s="62">
        <v>0</v>
      </c>
      <c r="BN8" s="67">
        <v>331400</v>
      </c>
      <c r="BO8" s="62">
        <v>10</v>
      </c>
      <c r="BP8" s="68">
        <v>0</v>
      </c>
      <c r="BQ8" s="69" t="s">
        <v>933</v>
      </c>
      <c r="BR8" s="70">
        <v>52029.799999999996</v>
      </c>
      <c r="BS8" s="62">
        <v>10</v>
      </c>
      <c r="BT8" s="71">
        <f t="shared" si="1"/>
        <v>331400</v>
      </c>
      <c r="BU8" s="62">
        <v>10000</v>
      </c>
      <c r="BV8" s="62" t="s">
        <v>868</v>
      </c>
      <c r="BW8" s="68">
        <v>1000000</v>
      </c>
      <c r="BX8" s="62">
        <v>0</v>
      </c>
      <c r="BY8" s="62" t="s">
        <v>376</v>
      </c>
      <c r="BZ8" s="63" t="s">
        <v>877</v>
      </c>
      <c r="CA8" s="62" t="s">
        <v>938</v>
      </c>
      <c r="CB8" s="62" t="s">
        <v>399</v>
      </c>
      <c r="CC8" s="63" t="s">
        <v>879</v>
      </c>
      <c r="CD8" s="62">
        <v>11001</v>
      </c>
      <c r="CE8" s="62" t="s">
        <v>890</v>
      </c>
      <c r="CF8" s="63" t="s">
        <v>915</v>
      </c>
      <c r="CG8" s="62">
        <v>4</v>
      </c>
      <c r="CH8" s="62"/>
      <c r="CI8" s="62" t="s">
        <v>404</v>
      </c>
      <c r="CJ8" s="74" t="s">
        <v>437</v>
      </c>
      <c r="CK8" s="62"/>
      <c r="CL8" s="62">
        <v>3112190126</v>
      </c>
      <c r="CM8" s="62" t="s">
        <v>938</v>
      </c>
      <c r="CN8" s="62" t="s">
        <v>399</v>
      </c>
      <c r="CO8" s="62">
        <v>0</v>
      </c>
      <c r="CP8" s="62">
        <v>12</v>
      </c>
      <c r="CQ8" s="72">
        <v>45383</v>
      </c>
      <c r="CR8" s="72">
        <v>46112</v>
      </c>
      <c r="CS8" s="65" t="s">
        <v>920</v>
      </c>
      <c r="CT8" s="72">
        <v>46112</v>
      </c>
      <c r="CU8" s="73">
        <v>45778</v>
      </c>
      <c r="CV8" s="73">
        <v>45778</v>
      </c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 t="s">
        <v>338</v>
      </c>
      <c r="FM8" s="62" t="s">
        <v>872</v>
      </c>
      <c r="FN8" s="62">
        <v>7302206</v>
      </c>
      <c r="FO8" s="62"/>
      <c r="FP8" s="62" t="s">
        <v>466</v>
      </c>
      <c r="FQ8" s="62" t="s">
        <v>705</v>
      </c>
      <c r="FR8" s="62" t="s">
        <v>691</v>
      </c>
      <c r="FS8" s="62" t="s">
        <v>713</v>
      </c>
      <c r="FT8" s="62" t="s">
        <v>808</v>
      </c>
      <c r="FU8" s="62" t="s">
        <v>809</v>
      </c>
      <c r="FV8" s="62"/>
      <c r="FW8" s="62"/>
      <c r="FX8" s="62"/>
      <c r="FY8" s="62"/>
      <c r="FZ8" s="62">
        <v>100</v>
      </c>
      <c r="GA8" s="58" t="s">
        <v>1066</v>
      </c>
      <c r="GB8" s="62"/>
      <c r="GC8" s="62">
        <v>3117174488</v>
      </c>
      <c r="GD8" s="62" t="s">
        <v>532</v>
      </c>
      <c r="GE8" s="62">
        <v>0</v>
      </c>
      <c r="GF8" s="58" t="s">
        <v>1088</v>
      </c>
      <c r="GG8" s="63" t="s">
        <v>879</v>
      </c>
      <c r="GH8" s="62">
        <v>15600</v>
      </c>
      <c r="GI8" s="62" t="s">
        <v>554</v>
      </c>
      <c r="GJ8" s="62">
        <v>7302206</v>
      </c>
      <c r="GK8" s="63" t="s">
        <v>922</v>
      </c>
      <c r="GL8" s="62" t="s">
        <v>563</v>
      </c>
      <c r="GM8" s="63" t="s">
        <v>927</v>
      </c>
      <c r="GN8" s="62">
        <v>35205217469</v>
      </c>
      <c r="GO8" s="62">
        <v>10</v>
      </c>
      <c r="GP8" s="62" t="s">
        <v>929</v>
      </c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3"/>
      <c r="KV8" s="62"/>
      <c r="KW8" s="62"/>
      <c r="KX8" s="62"/>
      <c r="KY8" s="62" t="s">
        <v>932</v>
      </c>
      <c r="KZ8" s="62" t="s">
        <v>932</v>
      </c>
      <c r="LA8" s="62">
        <v>-1</v>
      </c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59"/>
    </row>
    <row r="9" spans="1:348" s="17" customFormat="1" ht="14.25" customHeight="1" x14ac:dyDescent="0.2">
      <c r="A9" s="61">
        <v>57055</v>
      </c>
      <c r="B9" s="62" t="s">
        <v>325</v>
      </c>
      <c r="C9" s="62"/>
      <c r="D9" s="62"/>
      <c r="E9" s="62"/>
      <c r="F9" s="62"/>
      <c r="G9" s="62" t="s">
        <v>326</v>
      </c>
      <c r="H9" s="62" t="s">
        <v>298</v>
      </c>
      <c r="I9" s="62">
        <v>8</v>
      </c>
      <c r="J9" s="62" t="s">
        <v>856</v>
      </c>
      <c r="K9" s="62">
        <v>0</v>
      </c>
      <c r="L9" s="61">
        <v>57055</v>
      </c>
      <c r="M9" s="62" t="s">
        <v>842</v>
      </c>
      <c r="N9" s="62" t="s">
        <v>420</v>
      </c>
      <c r="O9" s="102">
        <v>57055</v>
      </c>
      <c r="P9" s="62" t="s">
        <v>857</v>
      </c>
      <c r="Q9" s="62" t="s">
        <v>858</v>
      </c>
      <c r="R9" s="63" t="s">
        <v>859</v>
      </c>
      <c r="S9" s="64" t="s">
        <v>981</v>
      </c>
      <c r="T9" s="64" t="s">
        <v>983</v>
      </c>
      <c r="U9" s="64" t="s">
        <v>986</v>
      </c>
      <c r="V9" s="62" t="s">
        <v>325</v>
      </c>
      <c r="W9" s="62" t="s">
        <v>325</v>
      </c>
      <c r="X9" s="62" t="s">
        <v>325</v>
      </c>
      <c r="Y9" s="62" t="s">
        <v>325</v>
      </c>
      <c r="Z9" s="62"/>
      <c r="AA9" s="62" t="s">
        <v>333</v>
      </c>
      <c r="AB9" s="63" t="s">
        <v>860</v>
      </c>
      <c r="AC9" s="63" t="s">
        <v>861</v>
      </c>
      <c r="AD9" s="64">
        <v>10090463</v>
      </c>
      <c r="AE9" s="62">
        <v>36</v>
      </c>
      <c r="AF9" s="63" t="s">
        <v>865</v>
      </c>
      <c r="AG9" s="63" t="s">
        <v>866</v>
      </c>
      <c r="AH9" s="62" t="s">
        <v>867</v>
      </c>
      <c r="AI9" s="62" t="s">
        <v>325</v>
      </c>
      <c r="AJ9" s="65">
        <v>45778</v>
      </c>
      <c r="AK9" s="63" t="s">
        <v>869</v>
      </c>
      <c r="AL9" s="63" t="s">
        <v>870</v>
      </c>
      <c r="AM9" s="62"/>
      <c r="AN9" s="62" t="s">
        <v>338</v>
      </c>
      <c r="AO9" s="62" t="s">
        <v>872</v>
      </c>
      <c r="AP9" s="62" t="s">
        <v>340</v>
      </c>
      <c r="AQ9" s="62">
        <v>52141174</v>
      </c>
      <c r="AR9" s="62"/>
      <c r="AS9" s="62" t="s">
        <v>572</v>
      </c>
      <c r="AT9" s="62" t="s">
        <v>587</v>
      </c>
      <c r="AU9" s="62" t="s">
        <v>601</v>
      </c>
      <c r="AV9" s="62" t="s">
        <v>609</v>
      </c>
      <c r="AW9" s="62" t="s">
        <v>347</v>
      </c>
      <c r="AX9" s="62"/>
      <c r="AY9" s="62"/>
      <c r="AZ9" s="62"/>
      <c r="BA9" s="62"/>
      <c r="BB9" s="66">
        <v>2697000</v>
      </c>
      <c r="BC9" s="62">
        <v>0</v>
      </c>
      <c r="BD9" s="66">
        <v>1523000</v>
      </c>
      <c r="BE9" s="62">
        <v>0</v>
      </c>
      <c r="BF9" s="62">
        <v>0</v>
      </c>
      <c r="BG9" s="66">
        <f>+BB9+BD9</f>
        <v>4220000</v>
      </c>
      <c r="BH9" s="62" t="s">
        <v>371</v>
      </c>
      <c r="BI9" s="63"/>
      <c r="BJ9" s="63" t="s">
        <v>876</v>
      </c>
      <c r="BK9" s="63" t="s">
        <v>876</v>
      </c>
      <c r="BL9" s="62">
        <v>10</v>
      </c>
      <c r="BM9" s="62">
        <v>0</v>
      </c>
      <c r="BN9" s="67">
        <v>269700</v>
      </c>
      <c r="BO9" s="62">
        <v>10</v>
      </c>
      <c r="BP9" s="68">
        <v>152300</v>
      </c>
      <c r="BQ9" s="69" t="s">
        <v>933</v>
      </c>
      <c r="BR9" s="70">
        <v>66254</v>
      </c>
      <c r="BS9" s="62">
        <v>10</v>
      </c>
      <c r="BT9" s="71">
        <f t="shared" si="1"/>
        <v>422000</v>
      </c>
      <c r="BU9" s="62">
        <v>10000</v>
      </c>
      <c r="BV9" s="62" t="s">
        <v>868</v>
      </c>
      <c r="BW9" s="68">
        <v>1000000</v>
      </c>
      <c r="BX9" s="62">
        <v>0</v>
      </c>
      <c r="BY9" s="62" t="s">
        <v>377</v>
      </c>
      <c r="BZ9" s="63" t="s">
        <v>878</v>
      </c>
      <c r="CA9" s="62" t="s">
        <v>383</v>
      </c>
      <c r="CB9" s="62" t="s">
        <v>399</v>
      </c>
      <c r="CC9" s="63" t="s">
        <v>879</v>
      </c>
      <c r="CD9" s="62">
        <v>11001</v>
      </c>
      <c r="CE9" s="62" t="s">
        <v>895</v>
      </c>
      <c r="CF9" s="63" t="s">
        <v>907</v>
      </c>
      <c r="CG9" s="62">
        <v>6</v>
      </c>
      <c r="CH9" s="62"/>
      <c r="CI9" s="62" t="s">
        <v>408</v>
      </c>
      <c r="CJ9" s="62" t="s">
        <v>441</v>
      </c>
      <c r="CK9" s="62"/>
      <c r="CL9" s="62">
        <v>3188070865</v>
      </c>
      <c r="CM9" s="62" t="s">
        <v>383</v>
      </c>
      <c r="CN9" s="62" t="s">
        <v>399</v>
      </c>
      <c r="CO9" s="62">
        <v>0</v>
      </c>
      <c r="CP9" s="62">
        <v>12</v>
      </c>
      <c r="CQ9" s="72">
        <v>45413</v>
      </c>
      <c r="CR9" s="72">
        <v>46142</v>
      </c>
      <c r="CS9" s="65" t="s">
        <v>920</v>
      </c>
      <c r="CT9" s="72">
        <v>46142</v>
      </c>
      <c r="CU9" s="73">
        <v>45778</v>
      </c>
      <c r="CV9" s="73">
        <v>45778</v>
      </c>
      <c r="CW9" s="62" t="s">
        <v>465</v>
      </c>
      <c r="CX9" s="62">
        <v>575991780</v>
      </c>
      <c r="CY9" s="62" t="s">
        <v>872</v>
      </c>
      <c r="CZ9" s="62" t="s">
        <v>467</v>
      </c>
      <c r="DA9" s="62"/>
      <c r="DB9" s="62" t="s">
        <v>699</v>
      </c>
      <c r="DC9" s="62" t="s">
        <v>683</v>
      </c>
      <c r="DD9" s="62" t="s">
        <v>625</v>
      </c>
      <c r="DE9" s="62" t="s">
        <v>711</v>
      </c>
      <c r="DF9" s="62" t="s">
        <v>473</v>
      </c>
      <c r="DG9" s="62">
        <v>11001</v>
      </c>
      <c r="DH9" s="62" t="s">
        <v>495</v>
      </c>
      <c r="DI9" s="62" t="s">
        <v>399</v>
      </c>
      <c r="DJ9" s="63" t="s">
        <v>879</v>
      </c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 t="s">
        <v>338</v>
      </c>
      <c r="FM9" s="62" t="s">
        <v>872</v>
      </c>
      <c r="FN9" s="62">
        <v>23540707</v>
      </c>
      <c r="FO9" s="62"/>
      <c r="FP9" s="62" t="s">
        <v>466</v>
      </c>
      <c r="FQ9" s="62" t="s">
        <v>801</v>
      </c>
      <c r="FR9" s="62"/>
      <c r="FS9" s="62" t="s">
        <v>811</v>
      </c>
      <c r="FT9" s="62" t="s">
        <v>813</v>
      </c>
      <c r="FU9" s="62" t="s">
        <v>508</v>
      </c>
      <c r="FV9" s="62"/>
      <c r="FW9" s="62"/>
      <c r="FX9" s="62"/>
      <c r="FY9" s="62"/>
      <c r="FZ9" s="62">
        <v>100</v>
      </c>
      <c r="GA9" s="58" t="s">
        <v>1070</v>
      </c>
      <c r="GB9" s="62"/>
      <c r="GC9" s="62">
        <v>3012903915</v>
      </c>
      <c r="GD9" s="74" t="s">
        <v>536</v>
      </c>
      <c r="GE9" s="62">
        <v>0</v>
      </c>
      <c r="GF9" s="58" t="s">
        <v>399</v>
      </c>
      <c r="GG9" s="63" t="s">
        <v>879</v>
      </c>
      <c r="GH9" s="62">
        <v>11001</v>
      </c>
      <c r="GI9" s="62" t="s">
        <v>556</v>
      </c>
      <c r="GJ9" s="62">
        <v>23540707</v>
      </c>
      <c r="GK9" s="63" t="s">
        <v>922</v>
      </c>
      <c r="GL9" s="62" t="s">
        <v>923</v>
      </c>
      <c r="GM9" s="63" t="s">
        <v>927</v>
      </c>
      <c r="GN9" s="62">
        <v>26500448089</v>
      </c>
      <c r="GO9" s="62">
        <v>10</v>
      </c>
      <c r="GP9" s="62" t="s">
        <v>929</v>
      </c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>
        <v>800184520</v>
      </c>
      <c r="KK9" s="62">
        <v>1</v>
      </c>
      <c r="KL9" s="62" t="s">
        <v>999</v>
      </c>
      <c r="KM9" s="62" t="s">
        <v>1000</v>
      </c>
      <c r="KN9" s="62" t="s">
        <v>1001</v>
      </c>
      <c r="KO9" s="62">
        <v>6016142796</v>
      </c>
      <c r="KP9" s="62"/>
      <c r="KQ9" s="74" t="s">
        <v>1002</v>
      </c>
      <c r="KR9" s="62" t="s">
        <v>836</v>
      </c>
      <c r="KS9" s="62">
        <v>800184520</v>
      </c>
      <c r="KT9" s="62" t="s">
        <v>834</v>
      </c>
      <c r="KU9" s="63" t="s">
        <v>925</v>
      </c>
      <c r="KV9" s="62" t="s">
        <v>564</v>
      </c>
      <c r="KW9" s="70">
        <v>473169996997</v>
      </c>
      <c r="KX9" s="62">
        <v>10</v>
      </c>
      <c r="KY9" s="62" t="s">
        <v>835</v>
      </c>
      <c r="KZ9" s="62" t="s">
        <v>835</v>
      </c>
      <c r="LA9" s="62" t="s">
        <v>931</v>
      </c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59"/>
    </row>
    <row r="10" spans="1:348" s="17" customFormat="1" ht="14.25" customHeight="1" x14ac:dyDescent="0.2">
      <c r="A10" s="61">
        <v>57061</v>
      </c>
      <c r="B10" s="62" t="s">
        <v>325</v>
      </c>
      <c r="C10" s="62"/>
      <c r="D10" s="62"/>
      <c r="E10" s="62"/>
      <c r="F10" s="62"/>
      <c r="G10" s="62" t="s">
        <v>325</v>
      </c>
      <c r="H10" s="62" t="s">
        <v>304</v>
      </c>
      <c r="I10" s="62">
        <v>14</v>
      </c>
      <c r="J10" s="62" t="s">
        <v>856</v>
      </c>
      <c r="K10" s="62">
        <v>0</v>
      </c>
      <c r="L10" s="61">
        <v>57061</v>
      </c>
      <c r="M10" s="62" t="s">
        <v>325</v>
      </c>
      <c r="N10" s="62" t="s">
        <v>420</v>
      </c>
      <c r="O10" s="144">
        <v>106087</v>
      </c>
      <c r="P10" s="62" t="s">
        <v>857</v>
      </c>
      <c r="Q10" s="62" t="s">
        <v>858</v>
      </c>
      <c r="R10" s="63" t="s">
        <v>859</v>
      </c>
      <c r="S10" s="145" t="s">
        <v>979</v>
      </c>
      <c r="T10" s="146"/>
      <c r="U10" s="145"/>
      <c r="V10" s="62" t="s">
        <v>325</v>
      </c>
      <c r="W10" s="62" t="s">
        <v>325</v>
      </c>
      <c r="X10" s="62" t="s">
        <v>325</v>
      </c>
      <c r="Y10" s="62" t="s">
        <v>325</v>
      </c>
      <c r="Z10" s="62"/>
      <c r="AA10" s="62" t="s">
        <v>332</v>
      </c>
      <c r="AB10" s="63" t="s">
        <v>860</v>
      </c>
      <c r="AC10" s="63" t="s">
        <v>861</v>
      </c>
      <c r="AD10" s="145">
        <v>10090469</v>
      </c>
      <c r="AE10" s="62">
        <v>36</v>
      </c>
      <c r="AF10" s="63" t="s">
        <v>865</v>
      </c>
      <c r="AG10" s="63" t="s">
        <v>866</v>
      </c>
      <c r="AH10" s="62" t="s">
        <v>867</v>
      </c>
      <c r="AI10" s="62" t="s">
        <v>325</v>
      </c>
      <c r="AJ10" s="65">
        <v>45778</v>
      </c>
      <c r="AK10" s="63" t="s">
        <v>869</v>
      </c>
      <c r="AL10" s="63" t="s">
        <v>870</v>
      </c>
      <c r="AM10" s="62"/>
      <c r="AN10" s="62" t="s">
        <v>338</v>
      </c>
      <c r="AO10" s="62" t="s">
        <v>872</v>
      </c>
      <c r="AP10" s="62" t="s">
        <v>340</v>
      </c>
      <c r="AQ10" s="62">
        <v>51878856</v>
      </c>
      <c r="AR10" s="62"/>
      <c r="AS10" s="62" t="s">
        <v>577</v>
      </c>
      <c r="AT10" s="62"/>
      <c r="AU10" s="62" t="s">
        <v>592</v>
      </c>
      <c r="AV10" s="62" t="s">
        <v>597</v>
      </c>
      <c r="AW10" s="62" t="s">
        <v>353</v>
      </c>
      <c r="AX10" s="62"/>
      <c r="AY10" s="62"/>
      <c r="AZ10" s="62"/>
      <c r="BA10" s="62"/>
      <c r="BB10" s="66">
        <v>2664540</v>
      </c>
      <c r="BC10" s="62"/>
      <c r="BD10" s="66">
        <v>740000</v>
      </c>
      <c r="BE10" s="62">
        <v>0</v>
      </c>
      <c r="BF10" s="62">
        <v>0</v>
      </c>
      <c r="BG10" s="66">
        <f>+BB10+BD10</f>
        <v>3404540</v>
      </c>
      <c r="BH10" s="62" t="s">
        <v>371</v>
      </c>
      <c r="BI10" s="63"/>
      <c r="BJ10" s="63" t="s">
        <v>876</v>
      </c>
      <c r="BK10" s="63" t="s">
        <v>876</v>
      </c>
      <c r="BL10" s="62">
        <v>10</v>
      </c>
      <c r="BM10" s="62">
        <v>0</v>
      </c>
      <c r="BN10" s="67">
        <v>266454</v>
      </c>
      <c r="BO10" s="62">
        <v>10</v>
      </c>
      <c r="BP10" s="68">
        <v>74000</v>
      </c>
      <c r="BQ10" s="69" t="s">
        <v>933</v>
      </c>
      <c r="BR10" s="70">
        <v>53451.277999999998</v>
      </c>
      <c r="BS10" s="62">
        <v>10</v>
      </c>
      <c r="BT10" s="71">
        <f t="shared" si="1"/>
        <v>340454</v>
      </c>
      <c r="BU10" s="62">
        <v>10000</v>
      </c>
      <c r="BV10" s="62" t="s">
        <v>868</v>
      </c>
      <c r="BW10" s="68">
        <v>1000000</v>
      </c>
      <c r="BX10" s="62">
        <v>0</v>
      </c>
      <c r="BY10" s="62" t="s">
        <v>377</v>
      </c>
      <c r="BZ10" s="63" t="s">
        <v>878</v>
      </c>
      <c r="CA10" s="62" t="s">
        <v>386</v>
      </c>
      <c r="CB10" s="62" t="s">
        <v>399</v>
      </c>
      <c r="CC10" s="63" t="s">
        <v>879</v>
      </c>
      <c r="CD10" s="62">
        <v>11001</v>
      </c>
      <c r="CE10" s="62" t="s">
        <v>882</v>
      </c>
      <c r="CF10" s="63" t="s">
        <v>906</v>
      </c>
      <c r="CG10" s="62">
        <v>5</v>
      </c>
      <c r="CH10" s="62"/>
      <c r="CI10" s="62" t="s">
        <v>414</v>
      </c>
      <c r="CJ10" s="74" t="s">
        <v>447</v>
      </c>
      <c r="CK10" s="62"/>
      <c r="CL10" s="62" t="s">
        <v>950</v>
      </c>
      <c r="CM10" s="62" t="s">
        <v>386</v>
      </c>
      <c r="CN10" s="62" t="s">
        <v>399</v>
      </c>
      <c r="CO10" s="62">
        <v>0</v>
      </c>
      <c r="CP10" s="62">
        <v>12</v>
      </c>
      <c r="CQ10" s="72">
        <v>43040</v>
      </c>
      <c r="CR10" s="72">
        <v>45961</v>
      </c>
      <c r="CS10" s="65" t="s">
        <v>920</v>
      </c>
      <c r="CT10" s="72">
        <v>45961</v>
      </c>
      <c r="CU10" s="73">
        <v>45778</v>
      </c>
      <c r="CV10" s="73">
        <v>45778</v>
      </c>
      <c r="CW10" s="62" t="s">
        <v>338</v>
      </c>
      <c r="CX10" s="62">
        <v>17139719</v>
      </c>
      <c r="CY10" s="62" t="s">
        <v>872</v>
      </c>
      <c r="CZ10" s="62" t="s">
        <v>466</v>
      </c>
      <c r="DA10" s="62"/>
      <c r="DB10" s="62" t="s">
        <v>702</v>
      </c>
      <c r="DC10" s="62" t="s">
        <v>689</v>
      </c>
      <c r="DD10" s="62" t="s">
        <v>597</v>
      </c>
      <c r="DE10" s="62" t="s">
        <v>714</v>
      </c>
      <c r="DF10" s="62" t="s">
        <v>479</v>
      </c>
      <c r="DG10" s="62">
        <v>11001</v>
      </c>
      <c r="DH10" s="62" t="s">
        <v>386</v>
      </c>
      <c r="DI10" s="62" t="s">
        <v>399</v>
      </c>
      <c r="DJ10" s="63" t="s">
        <v>879</v>
      </c>
      <c r="DK10" s="62">
        <v>3005491145</v>
      </c>
      <c r="DL10" s="62"/>
      <c r="DM10" s="62"/>
      <c r="DN10" s="62" t="s">
        <v>338</v>
      </c>
      <c r="DO10" s="62" t="s">
        <v>872</v>
      </c>
      <c r="DP10" s="62" t="s">
        <v>340</v>
      </c>
      <c r="DQ10" s="62">
        <v>3181761</v>
      </c>
      <c r="DR10" s="62"/>
      <c r="DS10" s="62" t="s">
        <v>766</v>
      </c>
      <c r="DT10" s="62" t="s">
        <v>692</v>
      </c>
      <c r="DU10" s="62" t="s">
        <v>767</v>
      </c>
      <c r="DV10" s="62" t="s">
        <v>768</v>
      </c>
      <c r="DW10" s="62" t="s">
        <v>499</v>
      </c>
      <c r="DX10" s="62"/>
      <c r="DY10" s="62"/>
      <c r="DZ10" s="62"/>
      <c r="EA10" s="62">
        <v>11001</v>
      </c>
      <c r="EB10" s="62" t="s">
        <v>386</v>
      </c>
      <c r="EC10" s="62" t="s">
        <v>399</v>
      </c>
      <c r="ED10" s="62" t="s">
        <v>879</v>
      </c>
      <c r="EE10" s="62">
        <v>3157902038</v>
      </c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 t="s">
        <v>338</v>
      </c>
      <c r="FM10" s="62" t="s">
        <v>872</v>
      </c>
      <c r="FN10" s="62">
        <v>51777786</v>
      </c>
      <c r="FO10" s="62"/>
      <c r="FP10" s="62" t="s">
        <v>466</v>
      </c>
      <c r="FQ10" s="62" t="s">
        <v>804</v>
      </c>
      <c r="FR10" s="62" t="s">
        <v>815</v>
      </c>
      <c r="FS10" s="62" t="s">
        <v>784</v>
      </c>
      <c r="FT10" s="62" t="s">
        <v>713</v>
      </c>
      <c r="FU10" s="62" t="s">
        <v>514</v>
      </c>
      <c r="FV10" s="62"/>
      <c r="FW10" s="62"/>
      <c r="FX10" s="62"/>
      <c r="FY10" s="62"/>
      <c r="FZ10" s="62">
        <v>100</v>
      </c>
      <c r="GA10" s="62" t="s">
        <v>1075</v>
      </c>
      <c r="GB10" s="62"/>
      <c r="GC10" s="70">
        <v>525541443470</v>
      </c>
      <c r="GD10" s="74" t="s">
        <v>541</v>
      </c>
      <c r="GE10" s="62">
        <v>0</v>
      </c>
      <c r="GF10" s="62" t="s">
        <v>399</v>
      </c>
      <c r="GG10" s="63" t="s">
        <v>879</v>
      </c>
      <c r="GH10" s="62">
        <v>11001</v>
      </c>
      <c r="GI10" s="62" t="s">
        <v>514</v>
      </c>
      <c r="GJ10" s="62">
        <v>51777786</v>
      </c>
      <c r="GK10" s="63" t="s">
        <v>922</v>
      </c>
      <c r="GL10" s="62" t="s">
        <v>563</v>
      </c>
      <c r="GM10" s="63" t="s">
        <v>927</v>
      </c>
      <c r="GN10" s="62">
        <v>18003998441</v>
      </c>
      <c r="GO10" s="62">
        <v>10</v>
      </c>
      <c r="GP10" s="62" t="s">
        <v>929</v>
      </c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>
        <v>830005198</v>
      </c>
      <c r="KK10" s="62">
        <v>3</v>
      </c>
      <c r="KL10" s="62" t="s">
        <v>1021</v>
      </c>
      <c r="KM10" s="62" t="s">
        <v>420</v>
      </c>
      <c r="KN10" s="62" t="s">
        <v>1022</v>
      </c>
      <c r="KO10" s="62">
        <v>3123235693</v>
      </c>
      <c r="KP10" s="62">
        <v>3123235693</v>
      </c>
      <c r="KQ10" s="74" t="s">
        <v>1023</v>
      </c>
      <c r="KR10" s="62" t="s">
        <v>1024</v>
      </c>
      <c r="KS10" s="62">
        <v>830005198</v>
      </c>
      <c r="KT10" s="62" t="s">
        <v>834</v>
      </c>
      <c r="KU10" s="63" t="s">
        <v>1055</v>
      </c>
      <c r="KV10" s="62" t="s">
        <v>564</v>
      </c>
      <c r="KW10" s="62">
        <v>22128052</v>
      </c>
      <c r="KX10" s="62">
        <v>10</v>
      </c>
      <c r="KY10" s="62" t="s">
        <v>835</v>
      </c>
      <c r="KZ10" s="62" t="s">
        <v>835</v>
      </c>
      <c r="LA10" s="62" t="s">
        <v>931</v>
      </c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59"/>
    </row>
  </sheetData>
  <conditionalFormatting sqref="A1">
    <cfRule type="duplicateValues" dxfId="79" priority="12"/>
    <cfRule type="duplicateValues" dxfId="78" priority="19" stopIfTrue="1"/>
    <cfRule type="duplicateValues" dxfId="77" priority="18"/>
    <cfRule type="duplicateValues" dxfId="76" priority="17"/>
    <cfRule type="duplicateValues" dxfId="75" priority="16"/>
    <cfRule type="duplicateValues" dxfId="74" priority="15"/>
    <cfRule type="duplicateValues" dxfId="73" priority="14"/>
    <cfRule type="duplicateValues" dxfId="72" priority="13"/>
    <cfRule type="duplicateValues" dxfId="71" priority="10"/>
    <cfRule type="duplicateValues" dxfId="70" priority="11"/>
  </conditionalFormatting>
  <conditionalFormatting sqref="A8:A10">
    <cfRule type="duplicateValues" dxfId="69" priority="1"/>
  </conditionalFormatting>
  <conditionalFormatting sqref="B1:F1">
    <cfRule type="duplicateValues" dxfId="68" priority="78"/>
    <cfRule type="duplicateValues" dxfId="67" priority="77"/>
    <cfRule type="duplicateValues" dxfId="66" priority="76"/>
    <cfRule type="duplicateValues" dxfId="65" priority="75"/>
  </conditionalFormatting>
  <conditionalFormatting sqref="H1">
    <cfRule type="duplicateValues" dxfId="64" priority="74" stopIfTrue="1"/>
    <cfRule type="duplicateValues" dxfId="63" priority="73"/>
    <cfRule type="duplicateValues" dxfId="62" priority="72"/>
    <cfRule type="duplicateValues" dxfId="61" priority="71"/>
    <cfRule type="duplicateValues" dxfId="60" priority="70"/>
    <cfRule type="duplicateValues" dxfId="59" priority="69"/>
    <cfRule type="duplicateValues" dxfId="58" priority="68"/>
    <cfRule type="duplicateValues" dxfId="57" priority="67"/>
    <cfRule type="duplicateValues" dxfId="56" priority="66"/>
    <cfRule type="duplicateValues" dxfId="55" priority="65"/>
  </conditionalFormatting>
  <conditionalFormatting sqref="I1:N1">
    <cfRule type="duplicateValues" dxfId="54" priority="53" stopIfTrue="1"/>
    <cfRule type="duplicateValues" dxfId="53" priority="52"/>
  </conditionalFormatting>
  <conditionalFormatting sqref="L1:N1">
    <cfRule type="duplicateValues" dxfId="52" priority="45"/>
    <cfRule type="duplicateValues" dxfId="51" priority="46"/>
    <cfRule type="duplicateValues" dxfId="50" priority="48"/>
    <cfRule type="duplicateValues" dxfId="49" priority="49"/>
    <cfRule type="duplicateValues" dxfId="48" priority="47"/>
    <cfRule type="duplicateValues" dxfId="47" priority="42"/>
    <cfRule type="duplicateValues" dxfId="46" priority="43"/>
    <cfRule type="duplicateValues" dxfId="45" priority="44"/>
  </conditionalFormatting>
  <conditionalFormatting sqref="O1">
    <cfRule type="duplicateValues" dxfId="44" priority="51"/>
    <cfRule type="duplicateValues" dxfId="43" priority="56"/>
    <cfRule type="duplicateValues" dxfId="42" priority="55"/>
    <cfRule type="duplicateValues" dxfId="41" priority="54"/>
  </conditionalFormatting>
  <conditionalFormatting sqref="P1:R1">
    <cfRule type="duplicateValues" dxfId="40" priority="58" stopIfTrue="1"/>
    <cfRule type="duplicateValues" dxfId="39" priority="57"/>
  </conditionalFormatting>
  <conditionalFormatting sqref="U1 S1">
    <cfRule type="duplicateValues" dxfId="38" priority="62"/>
    <cfRule type="duplicateValues" dxfId="37" priority="63" stopIfTrue="1"/>
  </conditionalFormatting>
  <conditionalFormatting sqref="AA1:AC1">
    <cfRule type="duplicateValues" dxfId="36" priority="64"/>
  </conditionalFormatting>
  <conditionalFormatting sqref="AD1:AH1">
    <cfRule type="duplicateValues" dxfId="35" priority="61"/>
  </conditionalFormatting>
  <conditionalFormatting sqref="AM1:AQ1">
    <cfRule type="duplicateValues" dxfId="34" priority="60"/>
    <cfRule type="duplicateValues" dxfId="33" priority="41"/>
    <cfRule type="duplicateValues" dxfId="32" priority="59"/>
    <cfRule type="duplicateValues" dxfId="31" priority="50"/>
  </conditionalFormatting>
  <conditionalFormatting sqref="AQ1">
    <cfRule type="duplicateValues" dxfId="30" priority="20"/>
  </conditionalFormatting>
  <conditionalFormatting sqref="FJ1">
    <cfRule type="duplicateValues" dxfId="29" priority="9"/>
    <cfRule type="duplicateValues" dxfId="28" priority="8"/>
  </conditionalFormatting>
  <conditionalFormatting sqref="FJ2">
    <cfRule type="duplicateValues" dxfId="27" priority="7"/>
  </conditionalFormatting>
  <conditionalFormatting sqref="FN3">
    <cfRule type="duplicateValues" dxfId="26" priority="6"/>
  </conditionalFormatting>
  <conditionalFormatting sqref="FN4">
    <cfRule type="duplicateValues" dxfId="25" priority="5"/>
  </conditionalFormatting>
  <conditionalFormatting sqref="FN6">
    <cfRule type="duplicateValues" dxfId="24" priority="4"/>
  </conditionalFormatting>
  <conditionalFormatting sqref="FN7">
    <cfRule type="duplicateValues" dxfId="23" priority="3"/>
  </conditionalFormatting>
  <conditionalFormatting sqref="FN8:FN10">
    <cfRule type="duplicateValues" dxfId="22" priority="2"/>
  </conditionalFormatting>
  <conditionalFormatting sqref="HD1"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 stopIfTrue="1"/>
  </conditionalFormatting>
  <conditionalFormatting sqref="ID1">
    <cfRule type="duplicateValues" dxfId="16" priority="27"/>
    <cfRule type="duplicateValues" dxfId="15" priority="28"/>
    <cfRule type="duplicateValues" dxfId="14" priority="26"/>
    <cfRule type="duplicateValues" dxfId="13" priority="29"/>
    <cfRule type="duplicateValues" dxfId="12" priority="30" stopIfTrue="1"/>
  </conditionalFormatting>
  <conditionalFormatting sqref="JD1">
    <cfRule type="duplicateValues" dxfId="11" priority="36"/>
    <cfRule type="duplicateValues" dxfId="10" priority="37"/>
    <cfRule type="duplicateValues" dxfId="9" priority="38"/>
    <cfRule type="duplicateValues" dxfId="8" priority="39"/>
    <cfRule type="duplicateValues" dxfId="7" priority="40" stopIfTrue="1"/>
  </conditionalFormatting>
  <conditionalFormatting sqref="JX1">
    <cfRule type="duplicateValues" dxfId="6" priority="31"/>
    <cfRule type="duplicateValues" dxfId="5" priority="32"/>
    <cfRule type="duplicateValues" dxfId="4" priority="33"/>
    <cfRule type="duplicateValues" dxfId="3" priority="34"/>
    <cfRule type="duplicateValues" dxfId="2" priority="35" stopIfTrue="1"/>
  </conditionalFormatting>
  <dataValidations count="3">
    <dataValidation type="whole" allowBlank="1" showInputMessage="1" showErrorMessage="1" sqref="AD2:AD10" xr:uid="{C0286537-E342-447B-9EBE-DEAB6FB3E5E7}">
      <formula1>10057725</formula1>
      <formula2>19999999</formula2>
    </dataValidation>
    <dataValidation type="list" allowBlank="1" showInputMessage="1" showErrorMessage="1" sqref="S2:S10" xr:uid="{35F2FED1-96D3-4D21-A19F-901C30AA13DD}">
      <formula1>"APROBADO, APLAZADO, NEGADO, APROBADO CONDICIONADO, ANULADO, EN PROCESO"</formula1>
    </dataValidation>
    <dataValidation type="date" allowBlank="1" showInputMessage="1" showErrorMessage="1" sqref="S2:S10" xr:uid="{B508C836-378C-4777-937D-84792A49B621}">
      <formula1>45352</formula1>
      <formula2>46022</formula2>
    </dataValidation>
  </dataValidations>
  <hyperlinks>
    <hyperlink ref="CI2" r:id="rId1" xr:uid="{4B4DCF09-4713-4EA5-8612-2A2B3C6ADCC9}"/>
    <hyperlink ref="FZ2" r:id="rId2" xr:uid="{C43F2447-944B-4855-8283-062C0F53E587}"/>
    <hyperlink ref="CJ3" r:id="rId3" xr:uid="{7A01FEF0-12BD-4863-9938-23ED6F86CAD3}"/>
    <hyperlink ref="GD3" r:id="rId4" xr:uid="{5FBCDE51-8FDA-4F10-AE11-1EAC507BB8FE}"/>
    <hyperlink ref="KQ3" r:id="rId5" xr:uid="{1BF329F9-3262-4E7C-A830-9E585612AE2D}"/>
    <hyperlink ref="GD4" r:id="rId6" xr:uid="{2A9CB9D7-6571-4F19-BE4C-5036E40E054F}"/>
    <hyperlink ref="KQ4" r:id="rId7" xr:uid="{29F49224-6683-437F-B6B6-7A7FC4633C01}"/>
    <hyperlink ref="CJ5" r:id="rId8" xr:uid="{CB26539A-0E7C-4023-80B3-57FFC54D6F1F}"/>
    <hyperlink ref="GD5" r:id="rId9" xr:uid="{EC204BC6-7F68-4FC5-A11D-5538691E48E7}"/>
    <hyperlink ref="GD6" r:id="rId10" xr:uid="{31393229-72DD-4D31-9EF6-F8A608402BDF}"/>
    <hyperlink ref="KQ6" r:id="rId11" xr:uid="{F4D8E4F7-0923-46AE-A627-1A752F80B371}"/>
    <hyperlink ref="KQ5" r:id="rId12" xr:uid="{A326DDFD-759A-46E9-BBAA-02746E56961B}"/>
    <hyperlink ref="KQ7" r:id="rId13" xr:uid="{3E6B49D4-85D8-4C99-81F7-884C51EE7AD3}"/>
    <hyperlink ref="CJ8" r:id="rId14" xr:uid="{2ED3E45A-8F0E-4D73-9917-16F49D353C72}"/>
    <hyperlink ref="CJ10" r:id="rId15" xr:uid="{129AB571-03F1-49DF-BFD3-0520327095B2}"/>
    <hyperlink ref="GD9" r:id="rId16" xr:uid="{D371B12E-4269-4FBD-AC52-BE1E61C18781}"/>
    <hyperlink ref="GD10" r:id="rId17" xr:uid="{19990F57-E8E8-43FD-9F34-11A4CBB6E7D6}"/>
    <hyperlink ref="KQ10" r:id="rId18" xr:uid="{EFB34AC2-00C3-4FB4-9263-744A816DB955}"/>
    <hyperlink ref="KQ9" r:id="rId19" xr:uid="{3D9F2F58-20EC-4CD6-B6CB-44A3FDFD951B}"/>
  </hyperlinks>
  <pageMargins left="0.7" right="0.7" top="0.75" bottom="0.75" header="0.3" footer="0.3"/>
  <legacy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D499-5712-4D0D-9F6E-7C94BF76AB21}">
  <dimension ref="A1:I24"/>
  <sheetViews>
    <sheetView tabSelected="1" workbookViewId="0">
      <selection activeCell="C17" sqref="C17"/>
    </sheetView>
  </sheetViews>
  <sheetFormatPr baseColWidth="10" defaultColWidth="33.5" defaultRowHeight="15" x14ac:dyDescent="0.2"/>
  <cols>
    <col min="4" max="4" width="14" customWidth="1"/>
    <col min="5" max="5" width="7.5" customWidth="1"/>
    <col min="6" max="6" width="20" customWidth="1"/>
  </cols>
  <sheetData>
    <row r="1" spans="1:9" x14ac:dyDescent="0.2">
      <c r="A1" s="147" t="s">
        <v>1127</v>
      </c>
      <c r="B1" s="147"/>
      <c r="C1" s="139">
        <v>830027503</v>
      </c>
    </row>
    <row r="2" spans="1:9" x14ac:dyDescent="0.2">
      <c r="A2" s="119" t="s">
        <v>1112</v>
      </c>
      <c r="B2" s="119" t="s">
        <v>1113</v>
      </c>
      <c r="H2" t="s">
        <v>1131</v>
      </c>
    </row>
    <row r="3" spans="1:9" x14ac:dyDescent="0.2">
      <c r="A3" s="120" t="s">
        <v>1114</v>
      </c>
      <c r="B3" s="121">
        <f>+MATRIZ!BG26</f>
        <v>48263604</v>
      </c>
      <c r="D3" t="s">
        <v>1129</v>
      </c>
      <c r="E3" t="s">
        <v>1130</v>
      </c>
      <c r="F3" t="s">
        <v>1113</v>
      </c>
      <c r="H3">
        <v>2335950101</v>
      </c>
      <c r="I3" t="s">
        <v>1132</v>
      </c>
    </row>
    <row r="4" spans="1:9" x14ac:dyDescent="0.2">
      <c r="A4" s="122" t="s">
        <v>1115</v>
      </c>
      <c r="B4" s="121">
        <f>+MATRIZ!BT26</f>
        <v>4205880.7200000007</v>
      </c>
      <c r="D4" s="140" t="s">
        <v>1137</v>
      </c>
      <c r="E4" s="141"/>
      <c r="F4" s="27">
        <v>29405278</v>
      </c>
      <c r="H4">
        <v>1380200301</v>
      </c>
    </row>
    <row r="5" spans="1:9" x14ac:dyDescent="0.2">
      <c r="A5" s="122" t="s">
        <v>1128</v>
      </c>
      <c r="B5" s="121">
        <f>+B4*22</f>
        <v>92529375.840000018</v>
      </c>
      <c r="D5" s="140" t="s">
        <v>1138</v>
      </c>
      <c r="E5" s="141"/>
      <c r="F5" s="27">
        <v>44107917</v>
      </c>
    </row>
    <row r="6" spans="1:9" x14ac:dyDescent="0.2">
      <c r="A6" s="122"/>
      <c r="B6" s="121"/>
      <c r="D6" s="140" t="s">
        <v>1139</v>
      </c>
      <c r="E6" s="141"/>
      <c r="F6" s="27">
        <f>+B7-F5-F4</f>
        <v>19016180.840000018</v>
      </c>
    </row>
    <row r="7" spans="1:9" x14ac:dyDescent="0.2">
      <c r="A7" s="123" t="s">
        <v>1116</v>
      </c>
      <c r="B7" s="124">
        <f>SUM(B5:B6)</f>
        <v>92529375.840000018</v>
      </c>
    </row>
    <row r="8" spans="1:9" x14ac:dyDescent="0.2">
      <c r="A8" s="147" t="s">
        <v>1117</v>
      </c>
      <c r="B8" s="147"/>
      <c r="C8" s="142"/>
    </row>
    <row r="9" spans="1:9" x14ac:dyDescent="0.2">
      <c r="A9" s="122" t="s">
        <v>1118</v>
      </c>
      <c r="B9" s="125">
        <f>-B7*2.5%</f>
        <v>-2313234.3960000006</v>
      </c>
    </row>
    <row r="10" spans="1:9" x14ac:dyDescent="0.2">
      <c r="A10" s="122" t="s">
        <v>1119</v>
      </c>
      <c r="B10" s="126">
        <f>-((B7*11.04)/1000)</f>
        <v>-1021524.3092736001</v>
      </c>
    </row>
    <row r="11" spans="1:9" x14ac:dyDescent="0.2">
      <c r="A11" s="148" t="s">
        <v>1120</v>
      </c>
      <c r="B11" s="148"/>
    </row>
    <row r="12" spans="1:9" x14ac:dyDescent="0.2">
      <c r="A12" s="122" t="s">
        <v>1121</v>
      </c>
      <c r="B12" s="127">
        <v>-487950</v>
      </c>
    </row>
    <row r="13" spans="1:9" x14ac:dyDescent="0.2">
      <c r="A13" s="122"/>
      <c r="B13" s="127"/>
    </row>
    <row r="14" spans="1:9" x14ac:dyDescent="0.2">
      <c r="A14" s="128"/>
      <c r="B14" s="127"/>
    </row>
    <row r="15" spans="1:9" x14ac:dyDescent="0.2">
      <c r="A15" s="123" t="s">
        <v>1122</v>
      </c>
      <c r="B15" s="129">
        <f>SUM(B12:B14)</f>
        <v>-487950</v>
      </c>
    </row>
    <row r="16" spans="1:9" x14ac:dyDescent="0.2">
      <c r="A16" s="148" t="s">
        <v>1123</v>
      </c>
      <c r="B16" s="148"/>
    </row>
    <row r="17" spans="1:2" x14ac:dyDescent="0.2">
      <c r="A17" s="130"/>
      <c r="B17" s="131"/>
    </row>
    <row r="18" spans="1:2" x14ac:dyDescent="0.2">
      <c r="A18" s="132"/>
      <c r="B18" s="131"/>
    </row>
    <row r="19" spans="1:2" x14ac:dyDescent="0.2">
      <c r="A19" s="123" t="s">
        <v>1124</v>
      </c>
      <c r="B19" s="133">
        <f>SUM(B17:B18)</f>
        <v>0</v>
      </c>
    </row>
    <row r="20" spans="1:2" x14ac:dyDescent="0.2">
      <c r="A20" s="149" t="s">
        <v>1125</v>
      </c>
      <c r="B20" s="149"/>
    </row>
    <row r="21" spans="1:2" x14ac:dyDescent="0.2">
      <c r="A21" s="134" t="s">
        <v>1133</v>
      </c>
      <c r="B21" s="127">
        <v>-28345512</v>
      </c>
    </row>
    <row r="22" spans="1:2" x14ac:dyDescent="0.2">
      <c r="A22" s="135" t="s">
        <v>1136</v>
      </c>
      <c r="B22" s="127">
        <v>-42518268</v>
      </c>
    </row>
    <row r="23" spans="1:2" x14ac:dyDescent="0.2">
      <c r="A23" s="135"/>
      <c r="B23" s="136"/>
    </row>
    <row r="24" spans="1:2" x14ac:dyDescent="0.2">
      <c r="A24" s="137" t="s">
        <v>1126</v>
      </c>
      <c r="B24" s="138">
        <f>+B7+B9+B10+B15+B21+B22+B19+B23</f>
        <v>17842887.13472642</v>
      </c>
    </row>
  </sheetData>
  <mergeCells count="5">
    <mergeCell ref="A1:B1"/>
    <mergeCell ref="A8:B8"/>
    <mergeCell ref="A11:B11"/>
    <mergeCell ref="A16:B16"/>
    <mergeCell ref="A20:B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B1707-6C10-4F11-9CF7-87BBC1F59B65}"/>
</file>

<file path=customXml/itemProps2.xml><?xml version="1.0" encoding="utf-8"?>
<ds:datastoreItem xmlns:ds="http://schemas.openxmlformats.org/officeDocument/2006/customXml" ds:itemID="{08397641-2614-49ED-8BD9-9962A48A155E}"/>
</file>

<file path=customXml/itemProps3.xml><?xml version="1.0" encoding="utf-8"?>
<ds:datastoreItem xmlns:ds="http://schemas.openxmlformats.org/officeDocument/2006/customXml" ds:itemID="{3CE77A0B-4E4B-4DF9-AD23-04A37ADA8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</vt:lpstr>
      <vt:lpstr>NO INGRESAN</vt:lpstr>
      <vt:lpstr>LIQUIDACION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Liliana Rodriguez Uribe</dc:creator>
  <cp:lastModifiedBy>Lady Liliana Rodriguez Uribe</cp:lastModifiedBy>
  <dcterms:created xsi:type="dcterms:W3CDTF">2025-04-14T16:42:30Z</dcterms:created>
  <dcterms:modified xsi:type="dcterms:W3CDTF">2025-06-16T18:41:04Z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