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esktop/"/>
    </mc:Choice>
  </mc:AlternateContent>
  <xr:revisionPtr revIDLastSave="0" documentId="13_ncr:1_{A009FEA8-7B49-2C4B-9D43-E2DD03B22F63}" xr6:coauthVersionLast="47" xr6:coauthVersionMax="47" xr10:uidLastSave="{00000000-0000-0000-0000-000000000000}"/>
  <bookViews>
    <workbookView xWindow="860" yWindow="2580" windowWidth="27900" windowHeight="1400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1" l="1"/>
  <c r="N14" i="1"/>
  <c r="N13" i="1"/>
  <c r="N7" i="1"/>
  <c r="N8" i="1"/>
  <c r="N9" i="1"/>
  <c r="N10" i="1"/>
  <c r="N11" i="1"/>
  <c r="N12" i="1"/>
  <c r="N5" i="1"/>
  <c r="N6" i="1"/>
  <c r="N22" i="3"/>
  <c r="N21" i="3"/>
  <c r="O24" i="3"/>
  <c r="P24" i="3" s="1"/>
  <c r="N4" i="1"/>
  <c r="N2" i="1"/>
  <c r="N3" i="1"/>
  <c r="N20" i="1"/>
  <c r="N21" i="1"/>
  <c r="O23" i="1" l="1"/>
  <c r="P23" i="1" s="1"/>
</calcChain>
</file>

<file path=xl/sharedStrings.xml><?xml version="1.0" encoding="utf-8"?>
<sst xmlns="http://schemas.openxmlformats.org/spreadsheetml/2006/main" count="151" uniqueCount="73">
  <si>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</si>
  <si>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</si>
  <si>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</si>
  <si>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</si>
  <si>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</si>
  <si>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</si>
  <si>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</si>
  <si>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</si>
  <si>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</si>
  <si>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</si>
  <si>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</si>
  <si>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</si>
  <si>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</si>
  <si>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</si>
  <si>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</si>
  <si>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</si>
  <si>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</si>
  <si>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</si>
  <si>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</si>
  <si>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</si>
  <si>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</si>
  <si>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</si>
  <si>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</si>
  <si>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</si>
  <si>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</si>
  <si>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</si>
  <si>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</si>
  <si>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</si>
  <si>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</si>
  <si>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</si>
  <si>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</si>
  <si>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</si>
  <si>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</si>
  <si>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</si>
  <si>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</si>
  <si>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</si>
  <si>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</si>
  <si>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</si>
  <si>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</si>
  <si>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</si>
  <si>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</si>
  <si>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</si>
  <si>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</si>
  <si>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</si>
  <si>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</si>
  <si>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</si>
  <si>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</si>
  <si>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</si>
  <si>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</si>
  <si>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</si>
  <si>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</si>
  <si>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</si>
  <si>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</si>
  <si>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</si>
  <si>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</si>
  <si>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</si>
  <si>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PLAN PORTERO REFERIDOS</t>
  </si>
  <si>
    <t>liz gastelbondo</t>
  </si>
  <si>
    <t>cartagena</t>
  </si>
  <si>
    <t>referdo portero cap o col</t>
  </si>
  <si>
    <t xml:space="preserve">dato de captacion </t>
  </si>
  <si>
    <t>contacto</t>
  </si>
  <si>
    <t>didi</t>
  </si>
  <si>
    <t>sandra Encinales Reye</t>
  </si>
  <si>
    <t>andres castano</t>
  </si>
  <si>
    <t>isladiris Beltran</t>
  </si>
  <si>
    <t>andi palacios</t>
  </si>
  <si>
    <t>luis arteaga</t>
  </si>
  <si>
    <t>diego gutierrez</t>
  </si>
  <si>
    <t>andy palacios</t>
  </si>
  <si>
    <t>richar gutuierrez</t>
  </si>
  <si>
    <t>leymar vasquez</t>
  </si>
  <si>
    <t>jairo lora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</si>
</sst>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4" fontId="0" fillId="0" borderId="1" xfId="0" applyNumberFormat="1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4" fontId="0" fillId="0" borderId="0" xfId="2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44" fontId="0" fillId="0" borderId="2" xfId="0" applyNumberFormat="1" applyBorder="1" applyAlignment="1">
      <alignment horizontal="center"/>
    </xf>
    <xf numFmtId="4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4" fontId="0" fillId="0" borderId="0" xfId="0" applyNumberFormat="1"/>
    <xf numFmtId="3" fontId="0" fillId="0" borderId="0" xfId="0" applyNumberFormat="1"/>
    <xf numFmtId="44" fontId="0" fillId="0" borderId="0" xfId="0" applyNumberFormat="1"/>
    <xf numFmtId="1" fontId="0" fillId="0" borderId="0" xfId="0" applyNumberFormat="1"/>
    <xf numFmtId="42" fontId="0" fillId="0" borderId="0" xfId="0" applyNumberFormat="1"/>
    <xf numFmtId="164" fontId="0" fillId="0" borderId="0" xfId="0" applyNumberFormat="1"/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1"/>
  <sheetViews>
    <sheetView tabSelected="1" topLeftCell="G1" zoomScale="90" zoomScaleNormal="90" workbookViewId="0">
      <selection activeCell="I12" sqref="I12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16</v>
      </c>
      <c r="B2" s="26">
        <v>45853</v>
      </c>
      <c r="C2" s="1" t="s">
        <v>55</v>
      </c>
      <c r="D2" s="1" t="s">
        <v>58</v>
      </c>
      <c r="E2" s="1" t="s">
        <v>56</v>
      </c>
      <c r="F2" s="1" t="s">
        <v>59</v>
      </c>
      <c r="G2" s="21">
        <v>119873</v>
      </c>
      <c r="H2" s="3"/>
      <c r="I2" s="7" t="s">
        <v>63</v>
      </c>
      <c r="J2" s="1">
        <v>3507255245</v>
      </c>
      <c r="K2" s="1">
        <v>1</v>
      </c>
      <c r="L2" s="4">
        <v>200000</v>
      </c>
      <c r="M2" s="6"/>
      <c r="N2" s="4">
        <f>L2+M2</f>
        <v>200000</v>
      </c>
    </row>
    <row r="3" spans="1:14" x14ac:dyDescent="0.2">
      <c r="A3" s="1" t="s">
        <v>16</v>
      </c>
      <c r="B3" s="26">
        <v>45853</v>
      </c>
      <c r="C3" s="1" t="s">
        <v>55</v>
      </c>
      <c r="D3" s="1" t="s">
        <v>58</v>
      </c>
      <c r="E3" s="1" t="s">
        <v>56</v>
      </c>
      <c r="F3" s="1" t="s">
        <v>59</v>
      </c>
      <c r="G3" s="21">
        <v>119873</v>
      </c>
      <c r="H3" s="7"/>
      <c r="I3" s="7" t="s">
        <v>64</v>
      </c>
      <c r="J3" s="7">
        <v>3012238156</v>
      </c>
      <c r="K3" s="7">
        <v>1</v>
      </c>
      <c r="L3" s="4">
        <v>200000</v>
      </c>
      <c r="M3" s="7"/>
      <c r="N3" s="4">
        <f>L3+M3</f>
        <v>200000</v>
      </c>
    </row>
    <row r="4" spans="1:14" x14ac:dyDescent="0.2">
      <c r="A4" s="1" t="s">
        <v>16</v>
      </c>
      <c r="B4" s="2">
        <v>45852</v>
      </c>
      <c r="C4" s="1" t="s">
        <v>55</v>
      </c>
      <c r="D4" s="1" t="s">
        <v>53</v>
      </c>
      <c r="E4" s="1" t="s">
        <v>56</v>
      </c>
      <c r="F4" s="7" t="s">
        <v>59</v>
      </c>
      <c r="G4" s="23">
        <v>119262</v>
      </c>
      <c r="H4" s="3"/>
      <c r="I4" s="7" t="s">
        <v>65</v>
      </c>
      <c r="J4" s="1">
        <v>3233758683</v>
      </c>
      <c r="K4" s="7">
        <v>1</v>
      </c>
      <c r="L4" s="4">
        <v>170000</v>
      </c>
      <c r="M4" s="7"/>
      <c r="N4" s="4">
        <f>L4+M4</f>
        <v>170000</v>
      </c>
    </row>
    <row r="5" spans="1:14" x14ac:dyDescent="0.2">
      <c r="A5" s="1" t="s">
        <v>16</v>
      </c>
      <c r="B5" s="26">
        <v>45853</v>
      </c>
      <c r="C5" s="1" t="s">
        <v>55</v>
      </c>
      <c r="D5" s="1" t="s">
        <v>53</v>
      </c>
      <c r="E5" s="1" t="s">
        <v>56</v>
      </c>
      <c r="F5" s="1" t="s">
        <v>60</v>
      </c>
      <c r="G5" s="25" t="s">
        <v>61</v>
      </c>
      <c r="H5" s="3"/>
      <c r="I5" s="1" t="s">
        <v>66</v>
      </c>
      <c r="J5" s="1">
        <v>3145094059</v>
      </c>
      <c r="K5" s="7">
        <v>1</v>
      </c>
      <c r="L5" s="4">
        <v>30000</v>
      </c>
      <c r="M5" s="7"/>
      <c r="N5" s="4">
        <f t="shared" ref="N5:N15" si="0">L5+M5</f>
        <v>30000</v>
      </c>
    </row>
    <row r="6" spans="1:14" ht="16" x14ac:dyDescent="0.2">
      <c r="A6" s="1" t="s">
        <v>16</v>
      </c>
      <c r="B6" s="26">
        <v>45853</v>
      </c>
      <c r="C6" s="1" t="s">
        <v>55</v>
      </c>
      <c r="D6" s="1" t="s">
        <v>53</v>
      </c>
      <c r="E6" s="1" t="s">
        <v>56</v>
      </c>
      <c r="F6" s="7" t="s">
        <v>60</v>
      </c>
      <c r="G6" s="24" t="s">
        <v>61</v>
      </c>
      <c r="H6" s="3"/>
      <c r="I6" s="1" t="s">
        <v>57</v>
      </c>
      <c r="J6" s="7">
        <v>3003994105</v>
      </c>
      <c r="K6" s="1">
        <v>1</v>
      </c>
      <c r="L6" s="4">
        <v>30000</v>
      </c>
      <c r="M6" s="4"/>
      <c r="N6" s="4">
        <f t="shared" si="0"/>
        <v>30000</v>
      </c>
    </row>
    <row r="7" spans="1:14" x14ac:dyDescent="0.2">
      <c r="A7" s="1" t="s">
        <v>16</v>
      </c>
      <c r="B7" s="26">
        <v>45853</v>
      </c>
      <c r="C7" s="1" t="s">
        <v>55</v>
      </c>
      <c r="D7" s="1" t="s">
        <v>53</v>
      </c>
      <c r="E7" s="1" t="s">
        <v>56</v>
      </c>
      <c r="F7" s="1" t="s">
        <v>59</v>
      </c>
      <c r="G7" s="21">
        <v>81081</v>
      </c>
      <c r="H7" s="3">
        <v>72044228</v>
      </c>
      <c r="I7" s="7" t="s">
        <v>67</v>
      </c>
      <c r="J7" s="1">
        <v>3045218164</v>
      </c>
      <c r="K7" s="1">
        <v>1</v>
      </c>
      <c r="L7" s="4">
        <v>125000</v>
      </c>
      <c r="M7" s="4"/>
      <c r="N7" s="4">
        <f t="shared" si="0"/>
        <v>125000</v>
      </c>
    </row>
    <row r="8" spans="1:14" x14ac:dyDescent="0.2">
      <c r="A8" s="1" t="s">
        <v>16</v>
      </c>
      <c r="B8" s="26">
        <v>45853</v>
      </c>
      <c r="C8" s="1" t="s">
        <v>55</v>
      </c>
      <c r="D8" s="1" t="s">
        <v>53</v>
      </c>
      <c r="E8" s="1" t="s">
        <v>56</v>
      </c>
      <c r="F8" s="1" t="s">
        <v>59</v>
      </c>
      <c r="G8" s="21">
        <v>110679</v>
      </c>
      <c r="H8" s="3">
        <v>1143464339</v>
      </c>
      <c r="I8" s="7" t="s">
        <v>68</v>
      </c>
      <c r="J8" s="1">
        <v>3174755943</v>
      </c>
      <c r="K8" s="1">
        <v>1</v>
      </c>
      <c r="L8" s="4">
        <v>190000</v>
      </c>
      <c r="M8" s="4"/>
      <c r="N8" s="4">
        <f t="shared" si="0"/>
        <v>190000</v>
      </c>
    </row>
    <row r="9" spans="1:14" x14ac:dyDescent="0.2">
      <c r="A9" s="1" t="s">
        <v>16</v>
      </c>
      <c r="B9" s="26">
        <v>45853</v>
      </c>
      <c r="C9" s="1" t="s">
        <v>55</v>
      </c>
      <c r="D9" s="1" t="s">
        <v>53</v>
      </c>
      <c r="E9" s="1" t="s">
        <v>56</v>
      </c>
      <c r="F9" s="1" t="s">
        <v>59</v>
      </c>
      <c r="G9" s="23">
        <v>110679</v>
      </c>
      <c r="H9" s="1">
        <v>1041695050</v>
      </c>
      <c r="I9" s="1" t="s">
        <v>69</v>
      </c>
      <c r="J9" s="1">
        <v>3145094059</v>
      </c>
      <c r="K9" s="1">
        <v>1</v>
      </c>
      <c r="L9" s="4">
        <v>190000</v>
      </c>
      <c r="M9" s="4"/>
      <c r="N9" s="4">
        <f t="shared" si="0"/>
        <v>190000</v>
      </c>
    </row>
    <row r="10" spans="1:14" x14ac:dyDescent="0.2">
      <c r="A10" s="1" t="s">
        <v>16</v>
      </c>
      <c r="B10" s="26">
        <v>45853</v>
      </c>
      <c r="C10" s="1" t="s">
        <v>55</v>
      </c>
      <c r="D10" s="1" t="s">
        <v>53</v>
      </c>
      <c r="E10" s="1" t="s">
        <v>56</v>
      </c>
      <c r="F10" s="1" t="s">
        <v>59</v>
      </c>
      <c r="G10" s="21">
        <v>81081</v>
      </c>
      <c r="H10" s="3">
        <v>72151786</v>
      </c>
      <c r="I10" s="7" t="s">
        <v>70</v>
      </c>
      <c r="J10" s="1">
        <v>3044716498</v>
      </c>
      <c r="K10" s="1">
        <v>1</v>
      </c>
      <c r="L10" s="4">
        <v>125000</v>
      </c>
      <c r="M10" s="4"/>
      <c r="N10" s="4">
        <f t="shared" si="0"/>
        <v>125000</v>
      </c>
    </row>
    <row r="11" spans="1:14" x14ac:dyDescent="0.2">
      <c r="A11" s="1" t="s">
        <v>16</v>
      </c>
      <c r="B11" s="26">
        <v>45853</v>
      </c>
      <c r="C11" s="1" t="s">
        <v>55</v>
      </c>
      <c r="D11" s="1" t="s">
        <v>53</v>
      </c>
      <c r="E11" s="1" t="s">
        <v>56</v>
      </c>
      <c r="F11" s="7" t="s">
        <v>59</v>
      </c>
      <c r="G11" s="23">
        <v>116720</v>
      </c>
      <c r="H11" s="7"/>
      <c r="I11" s="7" t="s">
        <v>71</v>
      </c>
      <c r="J11" s="1"/>
      <c r="K11" s="7">
        <v>1</v>
      </c>
      <c r="L11" s="4">
        <v>140000</v>
      </c>
      <c r="M11" s="7"/>
      <c r="N11" s="4">
        <f t="shared" si="0"/>
        <v>140000</v>
      </c>
    </row>
    <row r="12" spans="1:14" x14ac:dyDescent="0.2">
      <c r="A12" s="1" t="s">
        <v>16</v>
      </c>
      <c r="B12" s="26">
        <v>45853</v>
      </c>
      <c r="C12" s="1" t="s">
        <v>55</v>
      </c>
      <c r="D12" s="1" t="s">
        <v>53</v>
      </c>
      <c r="E12" s="1" t="s">
        <v>56</v>
      </c>
      <c r="F12" s="7" t="s">
        <v>59</v>
      </c>
      <c r="G12" s="24">
        <v>116720</v>
      </c>
      <c r="H12" s="3">
        <v>9285805</v>
      </c>
      <c r="I12" s="1" t="s">
        <v>72</v>
      </c>
      <c r="J12" s="7">
        <v>30144775455</v>
      </c>
      <c r="K12" s="1">
        <v>1</v>
      </c>
      <c r="L12" s="4">
        <v>140000</v>
      </c>
      <c r="M12" s="4"/>
      <c r="N12" s="4">
        <f t="shared" si="0"/>
        <v>140000</v>
      </c>
    </row>
    <row r="13" spans="1:14" x14ac:dyDescent="0.2">
      <c r="A13" s="1"/>
      <c r="B13" s="26">
        <v>45854</v>
      </c>
      <c r="C13" s="1" t="s">
        <v>55</v>
      </c>
      <c r="D13" s="1" t="s">
        <v>53</v>
      </c>
      <c r="E13" s="1" t="s">
        <v>56</v>
      </c>
      <c r="F13" s="1" t="s">
        <v>60</v>
      </c>
      <c r="G13" s="23" t="s">
        <v>61</v>
      </c>
      <c r="H13" s="7"/>
      <c r="I13" s="7" t="s">
        <v>62</v>
      </c>
      <c r="J13" s="7"/>
      <c r="K13" s="7">
        <v>1</v>
      </c>
      <c r="L13" s="4">
        <v>42994</v>
      </c>
      <c r="M13" s="7"/>
      <c r="N13" s="4">
        <f t="shared" si="0"/>
        <v>42994</v>
      </c>
    </row>
    <row r="14" spans="1:14" x14ac:dyDescent="0.2">
      <c r="A14" s="1"/>
      <c r="B14" s="26">
        <v>45854</v>
      </c>
      <c r="C14" s="1" t="s">
        <v>55</v>
      </c>
      <c r="D14" s="1" t="s">
        <v>53</v>
      </c>
      <c r="E14" s="1" t="s">
        <v>56</v>
      </c>
      <c r="F14" s="1" t="s">
        <v>60</v>
      </c>
      <c r="G14" s="25" t="s">
        <v>61</v>
      </c>
      <c r="H14" s="3"/>
      <c r="I14" s="1" t="s">
        <v>62</v>
      </c>
      <c r="J14" s="1"/>
      <c r="K14" s="1">
        <v>1</v>
      </c>
      <c r="L14" s="4">
        <v>43994</v>
      </c>
      <c r="M14" s="4"/>
      <c r="N14" s="4">
        <f t="shared" si="0"/>
        <v>43994</v>
      </c>
    </row>
    <row r="15" spans="1:14" x14ac:dyDescent="0.2">
      <c r="A15" s="1"/>
      <c r="B15" s="26">
        <v>45854</v>
      </c>
      <c r="C15" s="1" t="s">
        <v>55</v>
      </c>
      <c r="D15" s="1" t="s">
        <v>53</v>
      </c>
      <c r="E15" s="1" t="s">
        <v>56</v>
      </c>
      <c r="F15" s="1" t="s">
        <v>60</v>
      </c>
      <c r="G15" s="21" t="s">
        <v>61</v>
      </c>
      <c r="H15" s="1"/>
      <c r="I15" s="1" t="s">
        <v>62</v>
      </c>
      <c r="J15" s="1"/>
      <c r="K15" s="1">
        <v>1</v>
      </c>
      <c r="L15" s="4">
        <v>40900</v>
      </c>
      <c r="M15" s="4"/>
      <c r="N15" s="4">
        <f t="shared" si="0"/>
        <v>40900</v>
      </c>
    </row>
    <row r="16" spans="1:14" x14ac:dyDescent="0.2">
      <c r="A16" s="1"/>
      <c r="B16" s="2"/>
      <c r="C16" s="1"/>
      <c r="D16" s="1"/>
      <c r="E16" s="1"/>
      <c r="F16" s="1"/>
      <c r="G16" s="21"/>
      <c r="H16" s="3"/>
      <c r="I16" s="7"/>
      <c r="J16" s="1"/>
      <c r="K16" s="1"/>
      <c r="L16" s="4"/>
      <c r="M16" s="4"/>
      <c r="N16" s="4"/>
    </row>
    <row r="17" spans="1:16" x14ac:dyDescent="0.2">
      <c r="A17" s="1"/>
      <c r="B17" s="26"/>
      <c r="C17" s="1"/>
      <c r="D17" s="1"/>
      <c r="E17" s="1"/>
      <c r="F17" s="1"/>
      <c r="G17" s="20"/>
      <c r="H17" s="3"/>
      <c r="I17" s="7"/>
      <c r="J17" s="1"/>
      <c r="K17" s="1"/>
      <c r="L17" s="4"/>
      <c r="M17" s="6"/>
      <c r="N17" s="4"/>
    </row>
    <row r="18" spans="1:16" ht="16" x14ac:dyDescent="0.2">
      <c r="A18" s="1"/>
      <c r="B18" s="2"/>
      <c r="C18" s="1"/>
      <c r="D18" s="1"/>
      <c r="E18" s="1"/>
      <c r="F18" s="7"/>
      <c r="G18" s="22"/>
      <c r="H18" s="3"/>
      <c r="I18" s="1"/>
      <c r="J18" s="7"/>
      <c r="K18" s="1"/>
      <c r="L18" s="4"/>
      <c r="M18" s="4"/>
      <c r="N18" s="4"/>
    </row>
    <row r="19" spans="1:16" ht="16" x14ac:dyDescent="0.2">
      <c r="A19" s="1"/>
      <c r="B19" s="2"/>
      <c r="C19" s="1"/>
      <c r="D19" s="1"/>
      <c r="E19" s="1"/>
      <c r="F19" s="7"/>
      <c r="G19" s="22"/>
      <c r="H19" s="3"/>
      <c r="I19" s="1"/>
      <c r="J19" s="7"/>
      <c r="K19" s="1"/>
      <c r="L19" s="4"/>
      <c r="M19" s="4"/>
      <c r="N19" s="4"/>
    </row>
    <row r="20" spans="1:16" x14ac:dyDescent="0.2">
      <c r="A20" s="1"/>
      <c r="B20" s="2"/>
      <c r="C20" s="1"/>
      <c r="D20" s="7"/>
      <c r="E20" s="7"/>
      <c r="F20" s="7"/>
      <c r="G20" s="21"/>
      <c r="H20" s="3"/>
      <c r="I20" s="7"/>
      <c r="J20" s="1"/>
      <c r="K20" s="7"/>
      <c r="L20" s="4"/>
      <c r="M20" s="7"/>
      <c r="N20" s="4">
        <f t="shared" ref="N20:N21" si="1">L20</f>
        <v>0</v>
      </c>
      <c r="O20" s="9"/>
      <c r="P20" s="9"/>
    </row>
    <row r="21" spans="1:16" x14ac:dyDescent="0.2">
      <c r="A21" s="1"/>
      <c r="B21" s="2"/>
      <c r="C21" s="1"/>
      <c r="D21" s="7"/>
      <c r="E21" s="7"/>
      <c r="F21" s="7"/>
      <c r="G21" s="21"/>
      <c r="H21" s="7"/>
      <c r="I21" s="7"/>
      <c r="J21" s="1"/>
      <c r="K21" s="7"/>
      <c r="L21" s="4"/>
      <c r="M21" s="7"/>
      <c r="N21" s="4">
        <f t="shared" si="1"/>
        <v>0</v>
      </c>
      <c r="O21" s="9"/>
      <c r="P21" s="9"/>
    </row>
    <row r="22" spans="1:16" x14ac:dyDescent="0.2">
      <c r="B22" s="17"/>
      <c r="C22" s="18"/>
      <c r="N22" s="10" t="s">
        <v>52</v>
      </c>
      <c r="O22" s="7" t="s">
        <v>51</v>
      </c>
      <c r="P22" s="7" t="s">
        <v>50</v>
      </c>
    </row>
    <row r="23" spans="1:16" x14ac:dyDescent="0.2">
      <c r="N23" s="8">
        <v>1500000</v>
      </c>
      <c r="O23" s="8">
        <f>SUM(N2:N21)</f>
        <v>1667888</v>
      </c>
      <c r="P23" s="8">
        <f>+N23-O23</f>
        <v>-167888</v>
      </c>
    </row>
    <row r="27" spans="1:16" x14ac:dyDescent="0.2">
      <c r="N27" s="19"/>
    </row>
    <row r="31" spans="1:16" ht="17" x14ac:dyDescent="0.2">
      <c r="H31" s="5"/>
    </row>
  </sheetData>
  <autoFilter ref="A1:N1" xr:uid="{B61D718F-99CB-4C18-9EEB-8F11ACE89B6E}">
    <sortState xmlns:xlrd2="http://schemas.microsoft.com/office/spreadsheetml/2017/richdata2" ref="A2:N17">
      <sortCondition ref="G1:G17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D23:D1048576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A23:A1048576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C23:C1048576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E33:E1048576 E23:E25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activeCell="O18" sqref="A1:O18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11"/>
      <c r="B1" s="15"/>
      <c r="C1" s="12"/>
      <c r="D1" s="11"/>
      <c r="E1" s="11"/>
      <c r="F1" s="11"/>
      <c r="G1" s="11"/>
      <c r="H1" s="11"/>
      <c r="I1" s="11"/>
      <c r="J1" s="11"/>
      <c r="K1" s="11"/>
      <c r="L1" s="13"/>
      <c r="M1" s="11"/>
      <c r="N1" s="11"/>
    </row>
    <row r="2" spans="1:16" x14ac:dyDescent="0.2">
      <c r="A2" s="1"/>
      <c r="B2" s="2"/>
      <c r="C2" s="1"/>
      <c r="D2" s="1"/>
      <c r="E2" s="1"/>
      <c r="F2" s="1"/>
      <c r="G2" s="21"/>
      <c r="H2" s="3"/>
      <c r="I2" s="7"/>
      <c r="J2" s="1"/>
      <c r="K2" s="1"/>
      <c r="L2" s="4"/>
      <c r="M2" s="6"/>
      <c r="N2" s="4"/>
    </row>
    <row r="3" spans="1:16" x14ac:dyDescent="0.2">
      <c r="A3" s="1"/>
      <c r="B3" s="2"/>
      <c r="C3" s="1"/>
      <c r="D3" s="1"/>
      <c r="E3" s="1"/>
      <c r="F3" s="1"/>
      <c r="G3" s="21"/>
      <c r="H3" s="1"/>
      <c r="I3" s="7"/>
      <c r="J3" s="1"/>
      <c r="K3" s="1"/>
      <c r="L3" s="4"/>
      <c r="M3" s="27"/>
      <c r="N3" s="4"/>
    </row>
    <row r="4" spans="1:16" x14ac:dyDescent="0.2">
      <c r="A4" s="1"/>
      <c r="B4" s="2"/>
      <c r="C4" s="1"/>
      <c r="D4" s="1"/>
      <c r="E4" s="1"/>
      <c r="F4" s="1"/>
      <c r="G4" s="21"/>
      <c r="H4" s="3"/>
      <c r="I4" s="7"/>
      <c r="J4" s="1"/>
      <c r="K4" s="1"/>
      <c r="L4" s="4"/>
      <c r="M4" s="28"/>
      <c r="N4" s="4"/>
    </row>
    <row r="5" spans="1:16" x14ac:dyDescent="0.2">
      <c r="A5" s="1"/>
      <c r="B5" s="2"/>
      <c r="C5" s="1"/>
      <c r="D5" s="1"/>
      <c r="E5" s="1"/>
      <c r="F5" s="1"/>
      <c r="G5" s="21"/>
      <c r="H5" s="3"/>
      <c r="I5" s="7"/>
      <c r="J5" s="1"/>
      <c r="K5" s="1"/>
      <c r="L5" s="4"/>
      <c r="M5" s="28"/>
      <c r="N5" s="4"/>
    </row>
    <row r="6" spans="1:16" x14ac:dyDescent="0.2">
      <c r="A6" s="1"/>
      <c r="B6" s="2"/>
      <c r="C6" s="1"/>
      <c r="D6" s="1"/>
      <c r="E6" s="1"/>
      <c r="F6" s="1"/>
      <c r="G6" s="21"/>
      <c r="H6" s="3"/>
      <c r="I6" s="7"/>
      <c r="J6" s="1"/>
      <c r="K6" s="1"/>
      <c r="L6" s="4"/>
      <c r="M6" s="4"/>
      <c r="N6" s="4"/>
    </row>
    <row r="7" spans="1:16" x14ac:dyDescent="0.2">
      <c r="A7" s="1"/>
      <c r="B7" s="2"/>
      <c r="C7" s="1"/>
      <c r="D7" s="1"/>
      <c r="E7" s="1"/>
      <c r="F7" s="1"/>
      <c r="G7" s="29"/>
      <c r="H7" s="3"/>
      <c r="I7" s="1"/>
      <c r="J7" s="1"/>
      <c r="K7" s="1"/>
      <c r="L7" s="4"/>
      <c r="M7" s="4"/>
      <c r="N7" s="4"/>
    </row>
    <row r="8" spans="1:16" x14ac:dyDescent="0.2">
      <c r="A8" s="1"/>
      <c r="B8" s="2"/>
      <c r="C8" s="1"/>
      <c r="D8" s="1"/>
      <c r="E8" s="1"/>
      <c r="F8" s="1"/>
      <c r="G8" s="29"/>
      <c r="H8" s="30"/>
      <c r="I8" s="7"/>
      <c r="J8" s="7"/>
      <c r="K8" s="7"/>
      <c r="L8" s="4"/>
      <c r="M8" s="31"/>
      <c r="N8" s="4"/>
    </row>
    <row r="9" spans="1:16" x14ac:dyDescent="0.2">
      <c r="A9" s="1"/>
      <c r="B9" s="2"/>
      <c r="C9" s="1"/>
      <c r="D9" s="1"/>
      <c r="E9" s="1"/>
      <c r="F9" s="1"/>
      <c r="G9" s="32"/>
      <c r="H9" s="3"/>
      <c r="I9" s="1"/>
      <c r="J9" s="1"/>
      <c r="K9" s="7"/>
      <c r="L9" s="4"/>
      <c r="M9" s="31"/>
      <c r="N9" s="4"/>
    </row>
    <row r="10" spans="1:16" x14ac:dyDescent="0.2">
      <c r="A10" s="1"/>
      <c r="B10" s="2"/>
      <c r="C10" s="1"/>
      <c r="D10" s="1"/>
      <c r="E10" s="1"/>
      <c r="F10" s="1"/>
      <c r="G10" s="25"/>
      <c r="H10" s="1"/>
      <c r="I10" s="1"/>
      <c r="J10" s="1"/>
      <c r="K10" s="1"/>
      <c r="L10" s="4"/>
      <c r="M10" s="4"/>
      <c r="N10" s="4"/>
    </row>
    <row r="11" spans="1:16" x14ac:dyDescent="0.2">
      <c r="A11" s="1"/>
      <c r="B11" s="2"/>
      <c r="C11" s="1"/>
      <c r="D11" s="1"/>
      <c r="E11" s="1"/>
      <c r="F11" s="7"/>
      <c r="G11" s="24"/>
      <c r="H11" s="3"/>
      <c r="I11" s="1"/>
      <c r="J11" s="7"/>
      <c r="K11" s="1"/>
      <c r="L11" s="4"/>
      <c r="M11" s="4"/>
      <c r="N11" s="4"/>
    </row>
    <row r="12" spans="1:16" x14ac:dyDescent="0.2">
      <c r="A12" s="1"/>
      <c r="B12" s="2"/>
      <c r="C12" s="1"/>
      <c r="D12" s="1"/>
      <c r="E12" s="1"/>
      <c r="F12" s="7"/>
      <c r="G12" s="24"/>
      <c r="H12" s="1"/>
      <c r="I12" s="1"/>
      <c r="J12" s="7"/>
      <c r="K12" s="1"/>
      <c r="L12" s="4"/>
      <c r="M12" s="28"/>
      <c r="N12" s="4"/>
    </row>
    <row r="13" spans="1:16" x14ac:dyDescent="0.2">
      <c r="A13" s="1"/>
      <c r="B13" s="2"/>
      <c r="C13" s="1"/>
      <c r="D13" s="7"/>
      <c r="E13" s="7"/>
      <c r="F13" s="7"/>
      <c r="G13" s="23"/>
      <c r="H13" s="3"/>
      <c r="I13" s="7"/>
      <c r="J13" s="1"/>
      <c r="K13" s="7"/>
      <c r="L13" s="4"/>
      <c r="M13" s="31"/>
      <c r="N13" s="4"/>
      <c r="O13" s="9"/>
      <c r="P13" s="9"/>
    </row>
    <row r="14" spans="1:16" x14ac:dyDescent="0.2">
      <c r="A14" s="1"/>
      <c r="B14" s="2"/>
      <c r="C14" s="1"/>
      <c r="D14" s="7"/>
      <c r="E14" s="7"/>
      <c r="F14" s="7"/>
      <c r="G14" s="23"/>
      <c r="H14" s="7"/>
      <c r="I14" s="7"/>
      <c r="J14" s="1"/>
      <c r="K14" s="7"/>
      <c r="L14" s="4"/>
      <c r="M14" s="7"/>
      <c r="N14" s="4"/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33"/>
      <c r="H15" s="34"/>
      <c r="I15" s="9"/>
      <c r="J15" s="9"/>
      <c r="K15" s="9"/>
      <c r="L15" s="35"/>
      <c r="M15" s="36"/>
      <c r="N15" s="37"/>
      <c r="O15" s="7"/>
      <c r="P15" s="7"/>
    </row>
    <row r="16" spans="1:16" x14ac:dyDescent="0.2">
      <c r="A16" s="9"/>
      <c r="B16" s="17"/>
      <c r="D16" s="9"/>
      <c r="E16" s="9"/>
      <c r="F16" s="9"/>
      <c r="G16" s="33"/>
      <c r="H16" s="9"/>
      <c r="I16" s="9"/>
      <c r="J16" s="9"/>
      <c r="K16" s="9"/>
      <c r="L16" s="35"/>
      <c r="M16" s="36"/>
      <c r="N16" s="38"/>
      <c r="O16" s="39"/>
      <c r="P16" s="39"/>
    </row>
    <row r="17" spans="1:16" x14ac:dyDescent="0.2">
      <c r="A17" s="9"/>
      <c r="B17" s="17"/>
      <c r="D17" s="9"/>
      <c r="E17" s="9"/>
      <c r="F17" s="9"/>
      <c r="G17" s="33"/>
      <c r="H17" s="34"/>
      <c r="I17" s="9"/>
      <c r="J17" s="9"/>
      <c r="K17" s="9"/>
      <c r="L17" s="35"/>
      <c r="M17" s="36"/>
      <c r="N17" s="36"/>
    </row>
    <row r="18" spans="1:16" x14ac:dyDescent="0.2">
      <c r="B18" s="40"/>
      <c r="G18" s="40"/>
      <c r="H18" s="41"/>
      <c r="L18" s="42"/>
      <c r="M18" s="42"/>
      <c r="N18" s="42"/>
    </row>
    <row r="19" spans="1:16" x14ac:dyDescent="0.2">
      <c r="B19" s="40"/>
      <c r="G19" s="43"/>
      <c r="H19" s="41"/>
      <c r="L19" s="42"/>
      <c r="M19" s="42"/>
      <c r="N19" s="42"/>
    </row>
    <row r="20" spans="1:16" x14ac:dyDescent="0.2">
      <c r="B20" s="40"/>
      <c r="G20" s="43"/>
      <c r="H20" s="41"/>
      <c r="L20" s="42"/>
      <c r="M20" s="42"/>
      <c r="N20" s="42"/>
    </row>
    <row r="21" spans="1:16" x14ac:dyDescent="0.2">
      <c r="B21" s="40"/>
      <c r="G21" s="43"/>
      <c r="H21" s="41"/>
      <c r="L21" s="42"/>
      <c r="N21" s="42">
        <f t="shared" ref="N21:N22" si="0">L21</f>
        <v>0</v>
      </c>
    </row>
    <row r="22" spans="1:16" x14ac:dyDescent="0.2">
      <c r="B22" s="40"/>
      <c r="G22" s="43"/>
      <c r="L22" s="42"/>
      <c r="N22" s="42">
        <f t="shared" si="0"/>
        <v>0</v>
      </c>
    </row>
    <row r="23" spans="1:16" x14ac:dyDescent="0.2">
      <c r="B23" s="40"/>
      <c r="L23" s="44"/>
      <c r="N23" t="s">
        <v>52</v>
      </c>
      <c r="O23" t="s">
        <v>51</v>
      </c>
      <c r="P23" t="s">
        <v>50</v>
      </c>
    </row>
    <row r="24" spans="1:16" x14ac:dyDescent="0.2">
      <c r="L24" s="44"/>
      <c r="N24" s="45">
        <v>1500000</v>
      </c>
      <c r="O24" s="45">
        <f>SUM(N2:N22)</f>
        <v>0</v>
      </c>
      <c r="P24" s="45">
        <f>+N24-O24</f>
        <v>1500000</v>
      </c>
    </row>
    <row r="28" spans="1:16" x14ac:dyDescent="0.2">
      <c r="L28" s="44"/>
      <c r="N28" s="45"/>
    </row>
    <row r="32" spans="1:16" x14ac:dyDescent="0.2">
      <c r="L32" s="44"/>
    </row>
    <row r="1048576" spans="7:12" x14ac:dyDescent="0.2">
      <c r="G1048576" s="1"/>
      <c r="L1048576" s="44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D6C9398-1928-644E-8D44-EAFAF4286631}">
          <x14:formula1>
            <xm:f>Lista!$C$2:$C$16</xm:f>
          </x14:formula1>
          <xm:sqref>E16:E17</xm:sqref>
        </x14:dataValidation>
        <x14:dataValidation type="list" allowBlank="1" showInputMessage="1" showErrorMessage="1" xr:uid="{D253D8E1-FB0D-874E-AA02-1E7B9181CAD1}">
          <x14:formula1>
            <xm:f>Lista!$I$2:$I$16</xm:f>
          </x14:formula1>
          <xm:sqref>C16:C17</xm:sqref>
        </x14:dataValidation>
        <x14:dataValidation type="list" allowBlank="1" showInputMessage="1" showErrorMessage="1" xr:uid="{9E92B1FC-C5AF-3943-B21C-E4F995608261}">
          <x14:formula1>
            <xm:f>Lista!$A$2:$A$13</xm:f>
          </x14:formula1>
          <xm:sqref>A16:A17</xm:sqref>
        </x14:dataValidation>
        <x14:dataValidation type="list" allowBlank="1" showInputMessage="1" showErrorMessage="1" xr:uid="{BD5CCC6F-19F2-6F4C-BBC7-3CD4F6C08DE3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D990705-712A-4E0B-BD8B-722EE99028DE}"/>
</file>

<file path=customXml/itemProps2.xml><?xml version="1.0" encoding="utf-8"?>
<ds:datastoreItem xmlns:ds="http://schemas.openxmlformats.org/officeDocument/2006/customXml" ds:itemID="{64FB5AB4-DD06-4914-A0C7-F4103B4AF61F}"/>
</file>

<file path=customXml/itemProps3.xml><?xml version="1.0" encoding="utf-8"?>
<ds:datastoreItem xmlns:ds="http://schemas.openxmlformats.org/officeDocument/2006/customXml" ds:itemID="{CFA7DA0A-8E83-485C-A398-3DAB787199D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2025-07-17T22:31:24Z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