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68" documentId="8_{B293EFB8-8D30-48B9-A3BB-F1FCC52E54D1}" xr6:coauthVersionLast="47" xr6:coauthVersionMax="47" xr10:uidLastSave="{2CB67005-92BF-4DD2-AFE1-4B22A4E7A0E0}"/>
  <bookViews>
    <workbookView xWindow="-120" yWindow="-120" windowWidth="20730" windowHeight="11040" xr2:uid="{D1EB58E2-D8D9-445B-8420-9610306D8A36}"/>
  </bookViews>
  <sheets>
    <sheet name="CALI SUR " sheetId="1" r:id="rId1"/>
    <sheet name="ESCALA MOSTRADORES" sheetId="5" r:id="rId2"/>
    <sheet name="Hoja1" sheetId="4" r:id="rId3"/>
    <sheet name="CALI NORTE" sheetId="3" r:id="rId4"/>
    <sheet name="Lista" sheetId="2" state="hidden" r:id="rId5"/>
  </sheets>
  <definedNames>
    <definedName name="_xlnm._FilterDatabase" localSheetId="2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3" i="1"/>
  <c r="M4" i="1"/>
  <c r="M5" i="1"/>
  <c r="M6" i="1"/>
  <c r="M2" i="1" l="1"/>
  <c r="M7" i="1" s="1"/>
  <c r="M9" i="1" l="1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<sst xmlns="http://schemas.openxmlformats.org/spreadsheetml/2006/main" count="226" uniqueCount="99">
  <si>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</si>
  <si>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</si>
  <si>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</si>
  <si>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</si>
  <si>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</si>
  <si>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</si>
  <si>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</si>
  <si>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</si>
  <si>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</si>
  <si>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</si>
  <si>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</si>
  <si>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</si>
  <si>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</si>
  <si>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</si>
  <si>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</si>
  <si>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</si>
  <si>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</si>
  <si>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</si>
  <si>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</si>
  <si>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</si>
  <si>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</si>
  <si>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</si>
  <si>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</si>
  <si>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</si>
  <si>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</si>
  <si>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</si>
  <si>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</si>
  <si>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</si>
  <si>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</si>
  <si>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</si>
  <si>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</si>
  <si>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</si>
  <si>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</si>
  <si>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</si>
  <si>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</si>
  <si>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</si>
  <si>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</si>
  <si>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</si>
  <si>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</si>
  <si>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</si>
  <si>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</si>
  <si>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</si>
  <si>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</si>
  <si>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</si>
  <si>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</si>
  <si>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</si>
  <si>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</si>
  <si>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</si>
  <si>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</si>
  <si>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</si>
  <si>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</si>
  <si>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</si>
  <si>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</si>
  <si>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</si>
  <si>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</si>
  <si>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</si>
  <si>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</si>
  <si>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</si>
  <si>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</si>
  <si>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</si>
  <si>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</si>
  <si>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</si>
  <si>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</si>
  <si>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</si>
  <si>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</si>
  <si>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</si>
  <si>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</si>
  <si>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</si>
  <si>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</si>
  <si>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</si>
  <si>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</si>
  <si>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</si>
  <si>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</si>
  <si>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</si>
  <si>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</si>
  <si>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</si>
  <si>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</si>
  <si>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</si>
  <si>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</si>
  <si>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</si>
  <si>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</si>
  <si>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</si>
  <si>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</si>
  <si>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</si>
  <si>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</si>
  <si>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</si>
  <si>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</si>
  <si>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</si>
  <si>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</si>
  <si>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</si>
  <si>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>JHON OBREGON</t>
  </si>
  <si>
    <t>CAMARA DE COMERCIO DE BOGOTA</t>
  </si>
  <si>
    <t xml:space="preserve">CAMARA DE COMERCIO </t>
  </si>
  <si>
    <t>115136,119312,119192,119091,78102,94195,117450</t>
  </si>
  <si>
    <t>DIANA LUCIA CADENA</t>
  </si>
  <si>
    <t>REFERIDO PROPIETARIO</t>
  </si>
  <si>
    <t>DANIEL BUITRAGO</t>
  </si>
  <si>
    <t>VOLANTEO Y TOMA DE DATOS JAMUNDI</t>
  </si>
  <si>
    <t>LEIDY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</si>
</sst>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5" fillId="8" borderId="1" xfId="1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6"/>
  <sheetViews>
    <sheetView tabSelected="1" workbookViewId="0">
      <selection activeCell="L7" sqref="L7:M8"/>
    </sheetView>
  </sheetViews>
  <sheetFormatPr baseColWidth="10" defaultRowHeight="13.5" x14ac:dyDescent="0.25"/>
  <cols>
    <col min="1" max="1" width="7.5703125" style="7" bestFit="1" customWidth="1"/>
    <col min="2" max="2" width="6.42578125" style="7" customWidth="1"/>
    <col min="3" max="3" width="15.85546875" style="7" bestFit="1" customWidth="1"/>
    <col min="4" max="4" width="7.85546875" style="7" bestFit="1" customWidth="1"/>
    <col min="5" max="5" width="17.140625" style="7" bestFit="1" customWidth="1"/>
    <col min="6" max="6" width="20.42578125" style="7" customWidth="1"/>
    <col min="7" max="7" width="44.42578125" style="7" bestFit="1" customWidth="1"/>
    <col min="8" max="8" width="6.140625" style="7" customWidth="1"/>
    <col min="9" max="9" width="23.140625" style="24" bestFit="1" customWidth="1"/>
    <col min="10" max="10" width="5.140625" style="7" bestFit="1" customWidth="1"/>
    <col min="11" max="11" width="11.28515625" style="40" bestFit="1" customWidth="1"/>
    <col min="12" max="12" width="8.85546875" style="40" customWidth="1"/>
    <col min="13" max="13" width="12.28515625" style="40" bestFit="1" customWidth="1"/>
    <col min="14" max="14" width="12" style="34" bestFit="1" customWidth="1"/>
    <col min="15" max="69" width="11.42578125" style="34"/>
    <col min="70" max="16384" width="11.42578125" style="7"/>
  </cols>
  <sheetData>
    <row r="1" spans="1:14" x14ac:dyDescent="0.25">
      <c r="A1" s="29" t="s">
        <v>48</v>
      </c>
      <c r="B1" s="29" t="s">
        <v>36</v>
      </c>
      <c r="C1" s="29" t="s">
        <v>37</v>
      </c>
      <c r="D1" s="29" t="s">
        <v>9</v>
      </c>
      <c r="E1" s="29" t="s">
        <v>6</v>
      </c>
      <c r="F1" s="29" t="s">
        <v>7</v>
      </c>
      <c r="G1" s="29" t="s">
        <v>39</v>
      </c>
      <c r="H1" s="29" t="s">
        <v>38</v>
      </c>
      <c r="I1" s="30" t="s">
        <v>0</v>
      </c>
      <c r="J1" s="29" t="s">
        <v>1</v>
      </c>
      <c r="K1" s="31" t="s">
        <v>2</v>
      </c>
      <c r="L1" s="31" t="s">
        <v>3</v>
      </c>
      <c r="M1" s="31" t="s">
        <v>4</v>
      </c>
    </row>
    <row r="2" spans="1:14" x14ac:dyDescent="0.25">
      <c r="A2" s="19" t="s">
        <v>17</v>
      </c>
      <c r="B2" s="21">
        <v>45880</v>
      </c>
      <c r="C2" s="19" t="s">
        <v>47</v>
      </c>
      <c r="D2" s="19" t="s">
        <v>23</v>
      </c>
      <c r="E2" s="19" t="s">
        <v>31</v>
      </c>
      <c r="F2" s="19" t="s">
        <v>82</v>
      </c>
      <c r="G2" s="19">
        <v>121091</v>
      </c>
      <c r="H2" s="19"/>
      <c r="I2" s="23" t="s">
        <v>90</v>
      </c>
      <c r="J2" s="19"/>
      <c r="K2" s="44">
        <v>150000</v>
      </c>
      <c r="L2" s="20"/>
      <c r="M2" s="22">
        <f>K2</f>
        <v>150000</v>
      </c>
    </row>
    <row r="3" spans="1:14" x14ac:dyDescent="0.25">
      <c r="A3" s="19" t="s">
        <v>17</v>
      </c>
      <c r="B3" s="21">
        <v>45880</v>
      </c>
      <c r="C3" s="19" t="s">
        <v>47</v>
      </c>
      <c r="D3" s="19" t="s">
        <v>23</v>
      </c>
      <c r="E3" s="19" t="s">
        <v>35</v>
      </c>
      <c r="F3" s="19" t="s">
        <v>92</v>
      </c>
      <c r="G3" s="19">
        <v>114687</v>
      </c>
      <c r="H3" s="19"/>
      <c r="I3" s="23" t="s">
        <v>91</v>
      </c>
      <c r="J3" s="19"/>
      <c r="K3" s="44">
        <v>11600</v>
      </c>
      <c r="L3" s="20"/>
      <c r="M3" s="22">
        <f t="shared" ref="M3:M6" si="0">K3</f>
        <v>11600</v>
      </c>
    </row>
    <row r="4" spans="1:14" x14ac:dyDescent="0.25">
      <c r="A4" s="19" t="s">
        <v>17</v>
      </c>
      <c r="B4" s="21">
        <v>45881</v>
      </c>
      <c r="C4" s="19" t="s">
        <v>47</v>
      </c>
      <c r="D4" s="19" t="s">
        <v>23</v>
      </c>
      <c r="E4" s="19" t="s">
        <v>31</v>
      </c>
      <c r="F4" s="19" t="s">
        <v>82</v>
      </c>
      <c r="G4" s="19" t="s">
        <v>93</v>
      </c>
      <c r="H4" s="19"/>
      <c r="I4" s="23" t="s">
        <v>98</v>
      </c>
      <c r="J4" s="19"/>
      <c r="K4" s="44">
        <v>853000</v>
      </c>
      <c r="L4" s="22"/>
      <c r="M4" s="22">
        <f t="shared" si="0"/>
        <v>853000</v>
      </c>
    </row>
    <row r="5" spans="1:14" x14ac:dyDescent="0.25">
      <c r="A5" s="19" t="s">
        <v>17</v>
      </c>
      <c r="B5" s="21">
        <v>45883</v>
      </c>
      <c r="C5" s="19" t="s">
        <v>47</v>
      </c>
      <c r="D5" s="19" t="s">
        <v>23</v>
      </c>
      <c r="E5" s="19" t="s">
        <v>31</v>
      </c>
      <c r="F5" s="19" t="s">
        <v>95</v>
      </c>
      <c r="G5" s="19">
        <v>119708</v>
      </c>
      <c r="H5" s="19"/>
      <c r="I5" s="23" t="s">
        <v>94</v>
      </c>
      <c r="J5" s="19"/>
      <c r="K5" s="44">
        <v>190000</v>
      </c>
      <c r="L5" s="22"/>
      <c r="M5" s="22">
        <f t="shared" si="0"/>
        <v>190000</v>
      </c>
    </row>
    <row r="6" spans="1:14" x14ac:dyDescent="0.25">
      <c r="A6" s="19" t="s">
        <v>17</v>
      </c>
      <c r="B6" s="21">
        <v>45883</v>
      </c>
      <c r="C6" s="19" t="s">
        <v>47</v>
      </c>
      <c r="D6" s="19" t="s">
        <v>23</v>
      </c>
      <c r="E6" s="19" t="s">
        <v>33</v>
      </c>
      <c r="F6" s="19" t="s">
        <v>97</v>
      </c>
      <c r="G6" s="19"/>
      <c r="H6" s="19"/>
      <c r="I6" s="23" t="s">
        <v>96</v>
      </c>
      <c r="J6" s="19"/>
      <c r="K6" s="44">
        <v>200000</v>
      </c>
      <c r="L6" s="22"/>
      <c r="M6" s="22">
        <f t="shared" si="0"/>
        <v>200000</v>
      </c>
    </row>
    <row r="7" spans="1:14" x14ac:dyDescent="0.25">
      <c r="A7" s="19"/>
      <c r="B7" s="21"/>
      <c r="C7" s="19"/>
      <c r="D7" s="19"/>
      <c r="E7" s="25" t="s">
        <v>31</v>
      </c>
      <c r="F7" s="25" t="s">
        <v>82</v>
      </c>
      <c r="G7" s="25">
        <v>117020</v>
      </c>
      <c r="H7" s="25"/>
      <c r="I7" s="26" t="s">
        <v>83</v>
      </c>
      <c r="J7" s="35"/>
      <c r="K7" s="36"/>
      <c r="L7" s="37" t="s">
        <v>52</v>
      </c>
      <c r="M7" s="37">
        <f>SUM(M2:M6)</f>
        <v>1404600</v>
      </c>
    </row>
    <row r="8" spans="1:14" x14ac:dyDescent="0.25">
      <c r="A8" s="19"/>
      <c r="B8" s="21"/>
      <c r="C8" s="19"/>
      <c r="D8" s="19"/>
      <c r="E8" s="25" t="s">
        <v>31</v>
      </c>
      <c r="F8" s="25" t="s">
        <v>82</v>
      </c>
      <c r="G8" s="25">
        <v>114864</v>
      </c>
      <c r="H8" s="25"/>
      <c r="I8" s="26" t="s">
        <v>64</v>
      </c>
      <c r="J8" s="35"/>
      <c r="K8" s="36"/>
      <c r="L8" s="37" t="s">
        <v>51</v>
      </c>
      <c r="M8" s="37">
        <f>244000+1260000</f>
        <v>1504000</v>
      </c>
    </row>
    <row r="9" spans="1:14" x14ac:dyDescent="0.25">
      <c r="A9" s="19"/>
      <c r="B9" s="21"/>
      <c r="C9" s="19"/>
      <c r="D9" s="19"/>
      <c r="E9" s="25" t="s">
        <v>35</v>
      </c>
      <c r="F9" s="25" t="s">
        <v>84</v>
      </c>
      <c r="G9" s="25">
        <v>105058</v>
      </c>
      <c r="H9" s="25"/>
      <c r="I9" s="26" t="s">
        <v>85</v>
      </c>
      <c r="J9" s="35"/>
      <c r="K9" s="36"/>
      <c r="L9" s="37"/>
      <c r="M9" s="37">
        <f>M8-M7</f>
        <v>99400</v>
      </c>
      <c r="N9" s="38"/>
    </row>
    <row r="10" spans="1:14" x14ac:dyDescent="0.25">
      <c r="K10" s="39"/>
    </row>
    <row r="12" spans="1:14" x14ac:dyDescent="0.25">
      <c r="F12" s="27"/>
    </row>
    <row r="15" spans="1:14" x14ac:dyDescent="0.25">
      <c r="F15" s="41"/>
    </row>
    <row r="16" spans="1:14" x14ac:dyDescent="0.25">
      <c r="I16" s="28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A10:A1048576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D10:D1048576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43" t="s">
        <v>86</v>
      </c>
      <c r="G5" s="43"/>
      <c r="H5" s="43"/>
    </row>
    <row r="6" spans="6:8" x14ac:dyDescent="0.25">
      <c r="F6" s="42" t="s">
        <v>89</v>
      </c>
      <c r="G6" s="42"/>
      <c r="H6" s="32" t="s">
        <v>87</v>
      </c>
    </row>
    <row r="7" spans="6:8" x14ac:dyDescent="0.25">
      <c r="F7" s="33">
        <v>0</v>
      </c>
      <c r="G7" s="33">
        <v>2299999</v>
      </c>
      <c r="H7" s="32">
        <v>0.5</v>
      </c>
    </row>
    <row r="8" spans="6:8" x14ac:dyDescent="0.25">
      <c r="F8" s="33">
        <v>2300000</v>
      </c>
      <c r="G8" s="33" t="s">
        <v>88</v>
      </c>
      <c r="H8" s="32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12C69F-6F91-4515-85D3-5A73379493CE}"/>
</file>

<file path=customXml/itemProps2.xml><?xml version="1.0" encoding="utf-8"?>
<ds:datastoreItem xmlns:ds="http://schemas.openxmlformats.org/officeDocument/2006/customXml" ds:itemID="{C7A1F255-7B20-4A20-A8AD-F9A449C0D67B}"/>
</file>

<file path=customXml/itemProps3.xml><?xml version="1.0" encoding="utf-8"?>
<ds:datastoreItem xmlns:ds="http://schemas.openxmlformats.org/officeDocument/2006/customXml" ds:itemID="{F4C53BC1-8DCF-42A7-9B6A-0B995D639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CALI SUR 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2025-08-14T17:10:53Z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