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D:\produccion pereira y documentos\documentos de legalizacion\Febrero2025\"/>
    </mc:Choice>
  </mc:AlternateContent>
  <xr:revisionPtr revIDLastSave="0" documentId="13_ncr:1_{2DFACC5E-B8F3-42A4-BFE8-5A9A0DDFDFAA}" xr6:coauthVersionLast="47" xr6:coauthVersionMax="47" xr10:uidLastSave="{00000000-0000-0000-0000-000000000000}"/>
  <bookViews>
    <workbookView xWindow="-120" yWindow="-120" windowWidth="20730" windowHeight="11760" xr2:uid="{D1EB58E2-D8D9-445B-8420-9610306D8A36}"/>
  </bookViews>
  <sheets>
    <sheet name="Legalizacion" sheetId="1" r:id="rId1"/>
    <sheet name="Lista" sheetId="2" r:id="rId2"/>
  </sheets>
  <definedNames>
    <definedName name="_xlnm._FilterDatabase" localSheetId="0" hidden="1">Legalizacion!$A$1:$N$1</definedName>
    <definedName name="_xlnm._FilterDatabase" localSheetId="1" hidden="1">Lista!$A$1:$I$13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N6" i="1" s="1"/>
  <c r="Q6" i="1" l="1"/>
  <c r="Q7" i="1" s="1"/>
</calcChain>
</file>

<file path=xl/sharedStrings.xml><?xml version="1.0" encoding="utf-8"?>
<sst xmlns="http://schemas.openxmlformats.org/spreadsheetml/2006/main" count="149" uniqueCount="80">
  <si>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</si>
  <si>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</si>
  <si>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</si>
  <si>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</si>
  <si>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</si>
  <si>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</si>
  <si>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</si>
  <si>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</si>
  <si>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</si>
  <si>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</si>
  <si>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</si>
  <si>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</si>
  <si>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</si>
  <si>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</si>
  <si>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</si>
  <si>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</si>
  <si>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</si>
  <si>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</si>
  <si>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</si>
  <si>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</si>
  <si>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</si>
  <si>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</si>
  <si>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</si>
  <si>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</si>
  <si>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</si>
  <si>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</si>
  <si>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</si>
  <si>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</si>
  <si>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</si>
  <si>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</si>
  <si>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</si>
  <si>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</si>
  <si>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</si>
  <si>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</si>
  <si>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</si>
  <si>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</si>
  <si>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</si>
  <si>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</si>
  <si>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</si>
  <si>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</si>
  <si>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</si>
  <si>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</si>
  <si>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</si>
  <si>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</si>
  <si>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</si>
  <si>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</si>
  <si>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</si>
  <si>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</si>
  <si>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</si>
  <si>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</si>
  <si>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SANDRA PIEDRAHITA</t>
  </si>
  <si>
    <t>GASTO</t>
  </si>
  <si>
    <t>SALDO</t>
  </si>
  <si>
    <t>PRESUPUESTO</t>
  </si>
  <si>
    <t>EDGAR SAN JUAN</t>
  </si>
  <si>
    <t>LUIS PIEDRAHITA</t>
  </si>
  <si>
    <t xml:space="preserve">EDGAR SAN JUAN </t>
  </si>
  <si>
    <t>REFERENCIA PP Y ARRENDATARIOS 10%</t>
  </si>
  <si>
    <t xml:space="preserve">GUILLERMO ANTONIO MUÑOZ </t>
  </si>
  <si>
    <t>OTRO</t>
  </si>
  <si>
    <t>VOLANTEO -CENTRO-DOSQUEBRADAS- CERRITOS</t>
  </si>
  <si>
    <t xml:space="preserve">TRASPORTE DE MERIENDAS PRICESMART A OFICINA </t>
  </si>
  <si>
    <t>900.319.753-3</t>
  </si>
  <si>
    <t>PRICESMART</t>
  </si>
  <si>
    <t xml:space="preserve">INDRIVE CARLOS ARTURO </t>
  </si>
  <si>
    <t xml:space="preserve">REFRIGERIOS DEL MES DE FEBRERO A MARZO </t>
  </si>
  <si>
    <t>REFERENCIA DE CONTACTO PP</t>
  </si>
  <si>
    <t xml:space="preserve">JESUS OLIVARES OROZCO </t>
  </si>
  <si>
    <t>JORGE QUITIAN</t>
  </si>
  <si>
    <t xml:space="preserve">JOSE P </t>
  </si>
  <si>
    <t xml:space="preserve">VOLANTEO -CUBA-DOSQUEBRADAS- CENTRO </t>
  </si>
  <si>
    <t xml:space="preserve">REFERENCIA DE DATO DE PP Y ARRENADATARIOS </t>
  </si>
  <si>
    <t xml:space="preserve">BRAYAN AGUDELO </t>
  </si>
  <si>
    <t>JHON EDWIN ZULUAGA</t>
  </si>
  <si>
    <t xml:space="preserve">REFERENCIA PP </t>
  </si>
  <si>
    <t xml:space="preserve">BRAYAN CAMILO AGUDELO </t>
  </si>
  <si>
    <t>REFERENCIA 10%</t>
  </si>
  <si>
    <t>CRISTIAN MONTES</t>
  </si>
  <si>
    <t>JOSE RUBIEL ARRUBLA</t>
  </si>
  <si>
    <t>REFERENCIA  DE ARRENDATARIO COLOCACION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</si>
</sst>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\ #,##0;\-&quot;$&quot;\ #,##0"/>
    <numFmt numFmtId="6" formatCode="&quot;$&quot;\ #,##0;[Red]\-&quot;$&quot;\ #,##0"/>
    <numFmt numFmtId="164" formatCode="_-[$$-409]* #,##0_ ;_-[$$-409]* \-#,##0\ ;_-[$$-409]* &quot;-&quot;??_ ;_-@_ "/>
    <numFmt numFmtId="165" formatCode="&quot;$&quot;\ #,##0.00"/>
    <numFmt numFmtId="166" formatCode="_-[$$-240A]\ * #,##0_-;\-[$$-240A]\ * #,##0_-;_-[$$-240A]\ * &quot;-&quot;??_-;_-@_-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0" fillId="0" borderId="1" xfId="0" applyBorder="1"/>
    <xf numFmtId="164" fontId="0" fillId="2" borderId="1" xfId="0" applyNumberFormat="1" applyFill="1" applyBorder="1"/>
    <xf numFmtId="0" fontId="0" fillId="3" borderId="0" xfId="0" applyFill="1"/>
    <xf numFmtId="164" fontId="1" fillId="3" borderId="0" xfId="0" applyNumberFormat="1" applyFont="1" applyFill="1"/>
    <xf numFmtId="0" fontId="0" fillId="4" borderId="0" xfId="0" applyFill="1"/>
    <xf numFmtId="0" fontId="3" fillId="5" borderId="0" xfId="0" applyFont="1" applyFill="1"/>
    <xf numFmtId="6" fontId="3" fillId="5" borderId="0" xfId="0" applyNumberFormat="1" applyFont="1" applyFill="1"/>
    <xf numFmtId="14" fontId="0" fillId="0" borderId="1" xfId="0" applyNumberFormat="1" applyBorder="1" applyAlignment="1">
      <alignment horizontal="left"/>
    </xf>
    <xf numFmtId="164" fontId="0" fillId="2" borderId="0" xfId="0" applyNumberFormat="1" applyFill="1"/>
    <xf numFmtId="5" fontId="4" fillId="0" borderId="0" xfId="1" applyNumberFormat="1" applyAlignment="1">
      <alignment horizontal="center"/>
    </xf>
    <xf numFmtId="0" fontId="4" fillId="0" borderId="1" xfId="1" applyBorder="1" applyAlignment="1">
      <alignment horizontal="right"/>
    </xf>
    <xf numFmtId="0" fontId="5" fillId="2" borderId="1" xfId="0" applyFont="1" applyFill="1" applyBorder="1"/>
    <xf numFmtId="165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1" fillId="6" borderId="0" xfId="0" applyFont="1" applyFill="1" applyAlignment="1">
      <alignment horizontal="center"/>
    </xf>
    <xf numFmtId="5" fontId="4" fillId="2" borderId="0" xfId="1" applyNumberFormat="1" applyFill="1" applyAlignment="1">
      <alignment horizontal="center"/>
    </xf>
    <xf numFmtId="0" fontId="0" fillId="7" borderId="1" xfId="0" applyFill="1" applyBorder="1"/>
    <xf numFmtId="0" fontId="0" fillId="2" borderId="3" xfId="0" applyFill="1" applyBorder="1"/>
    <xf numFmtId="14" fontId="0" fillId="2" borderId="3" xfId="0" applyNumberFormat="1" applyFill="1" applyBorder="1" applyAlignment="1">
      <alignment horizontal="left"/>
    </xf>
    <xf numFmtId="14" fontId="0" fillId="2" borderId="1" xfId="0" applyNumberFormat="1" applyFill="1" applyBorder="1" applyAlignment="1">
      <alignment horizontal="left"/>
    </xf>
    <xf numFmtId="0" fontId="6" fillId="2" borderId="1" xfId="0" applyFont="1" applyFill="1" applyBorder="1"/>
    <xf numFmtId="0" fontId="0" fillId="2" borderId="1" xfId="0" applyFill="1" applyBorder="1" applyAlignment="1">
      <alignment horizontal="center"/>
    </xf>
    <xf numFmtId="0" fontId="4" fillId="2" borderId="3" xfId="1" applyFill="1" applyBorder="1" applyAlignment="1">
      <alignment horizontal="left"/>
    </xf>
    <xf numFmtId="166" fontId="0" fillId="4" borderId="0" xfId="0" applyNumberFormat="1" applyFill="1"/>
    <xf numFmtId="0" fontId="4" fillId="2" borderId="1" xfId="1" applyFill="1" applyBorder="1" applyAlignment="1">
      <alignment horizontal="left"/>
    </xf>
    <xf numFmtId="0" fontId="0" fillId="2" borderId="1" xfId="0" applyFill="1" applyBorder="1" applyAlignment="1">
      <alignment horizontal="right"/>
    </xf>
  </cellXfs>
  <cellStyles count="2"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R32"/>
  <sheetViews>
    <sheetView tabSelected="1" topLeftCell="G1" zoomScale="70" zoomScaleNormal="70" workbookViewId="0">
      <selection activeCell="N16" sqref="N16"/>
    </sheetView>
  </sheetViews>
  <sheetFormatPr baseColWidth="10" defaultRowHeight="15" x14ac:dyDescent="0.25"/>
  <cols>
    <col min="1" max="1" width="15.28515625" customWidth="1"/>
    <col min="2" max="2" width="26.7109375" customWidth="1"/>
    <col min="3" max="3" width="30.7109375" customWidth="1"/>
    <col min="4" max="4" width="16.140625" customWidth="1"/>
    <col min="5" max="5" width="49.28515625" customWidth="1"/>
    <col min="6" max="6" width="102.28515625" customWidth="1"/>
    <col min="7" max="7" width="19.140625" customWidth="1"/>
    <col min="8" max="8" width="16.7109375" customWidth="1"/>
    <col min="9" max="9" width="35.7109375" customWidth="1"/>
    <col min="10" max="10" width="26.85546875" customWidth="1"/>
    <col min="11" max="11" width="18.28515625" customWidth="1"/>
    <col min="12" max="12" width="27.5703125" customWidth="1"/>
    <col min="13" max="13" width="14.85546875" bestFit="1" customWidth="1"/>
    <col min="14" max="14" width="25.28515625" customWidth="1"/>
    <col min="15" max="15" width="33.140625" customWidth="1"/>
    <col min="16" max="16" width="17.28515625" customWidth="1"/>
    <col min="17" max="17" width="21.5703125" customWidth="1"/>
    <col min="18" max="18" width="21" customWidth="1"/>
  </cols>
  <sheetData>
    <row r="1" spans="1:17" x14ac:dyDescent="0.25">
      <c r="A1" s="16" t="s">
        <v>5</v>
      </c>
      <c r="B1" s="16" t="s">
        <v>35</v>
      </c>
      <c r="C1" s="16" t="s">
        <v>36</v>
      </c>
      <c r="D1" s="16" t="s">
        <v>9</v>
      </c>
      <c r="E1" s="16" t="s">
        <v>6</v>
      </c>
      <c r="F1" s="16" t="s">
        <v>7</v>
      </c>
      <c r="G1" s="16" t="s">
        <v>38</v>
      </c>
      <c r="H1" s="16" t="s">
        <v>37</v>
      </c>
      <c r="I1" s="16" t="s">
        <v>0</v>
      </c>
      <c r="J1" s="16" t="s">
        <v>49</v>
      </c>
      <c r="K1" s="16" t="s">
        <v>1</v>
      </c>
      <c r="L1" s="16" t="s">
        <v>2</v>
      </c>
      <c r="M1" s="16" t="s">
        <v>3</v>
      </c>
      <c r="N1" s="16" t="s">
        <v>4</v>
      </c>
    </row>
    <row r="2" spans="1:17" x14ac:dyDescent="0.25">
      <c r="A2" s="18" t="s">
        <v>11</v>
      </c>
      <c r="B2" s="20">
        <v>45693</v>
      </c>
      <c r="C2" s="23" t="s">
        <v>56</v>
      </c>
      <c r="D2" s="23" t="s">
        <v>27</v>
      </c>
      <c r="E2" s="14" t="s">
        <v>47</v>
      </c>
      <c r="F2" s="23" t="s">
        <v>57</v>
      </c>
      <c r="G2" s="14">
        <v>117722</v>
      </c>
      <c r="H2" s="27">
        <v>5844392</v>
      </c>
      <c r="I2" s="19" t="s">
        <v>58</v>
      </c>
      <c r="J2" s="1">
        <v>3102421310</v>
      </c>
      <c r="K2" s="23"/>
      <c r="L2" s="2">
        <v>140000</v>
      </c>
      <c r="M2" s="2"/>
      <c r="N2" s="2">
        <v>140000</v>
      </c>
    </row>
    <row r="3" spans="1:17" x14ac:dyDescent="0.25">
      <c r="A3" s="18" t="s">
        <v>11</v>
      </c>
      <c r="B3" s="20">
        <v>45696</v>
      </c>
      <c r="C3" s="23" t="s">
        <v>54</v>
      </c>
      <c r="D3" s="23" t="s">
        <v>27</v>
      </c>
      <c r="E3" s="14" t="s">
        <v>59</v>
      </c>
      <c r="F3" s="23" t="s">
        <v>60</v>
      </c>
      <c r="G3" s="14"/>
      <c r="H3" s="27">
        <v>101007261</v>
      </c>
      <c r="I3" s="24" t="s">
        <v>55</v>
      </c>
      <c r="J3" s="19">
        <v>3217268268</v>
      </c>
      <c r="K3" s="19"/>
      <c r="L3" s="2">
        <v>120000</v>
      </c>
      <c r="M3" s="2"/>
      <c r="N3" s="2">
        <v>120000</v>
      </c>
    </row>
    <row r="4" spans="1:17" x14ac:dyDescent="0.25">
      <c r="A4" s="18" t="s">
        <v>11</v>
      </c>
      <c r="B4" s="21">
        <v>45698</v>
      </c>
      <c r="C4" s="23" t="s">
        <v>54</v>
      </c>
      <c r="D4" s="23" t="s">
        <v>27</v>
      </c>
      <c r="E4" s="14" t="s">
        <v>47</v>
      </c>
      <c r="F4" s="23" t="s">
        <v>66</v>
      </c>
      <c r="G4" s="14">
        <v>118192</v>
      </c>
      <c r="H4" s="27">
        <v>1003378649</v>
      </c>
      <c r="I4" s="26" t="s">
        <v>67</v>
      </c>
      <c r="J4" s="14">
        <v>3216614784</v>
      </c>
      <c r="K4" s="14"/>
      <c r="L4" s="2">
        <v>30000</v>
      </c>
      <c r="M4" s="2"/>
      <c r="N4" s="2">
        <v>30000</v>
      </c>
    </row>
    <row r="5" spans="1:17" x14ac:dyDescent="0.25">
      <c r="A5" s="18" t="s">
        <v>11</v>
      </c>
      <c r="B5" s="21">
        <v>45699</v>
      </c>
      <c r="C5" s="23" t="s">
        <v>54</v>
      </c>
      <c r="D5" s="23" t="s">
        <v>27</v>
      </c>
      <c r="E5" s="14" t="s">
        <v>47</v>
      </c>
      <c r="F5" s="23" t="s">
        <v>66</v>
      </c>
      <c r="G5" s="14">
        <v>118090</v>
      </c>
      <c r="H5" s="27">
        <v>91301087</v>
      </c>
      <c r="I5" s="26" t="s">
        <v>68</v>
      </c>
      <c r="J5" s="14"/>
      <c r="K5" s="14"/>
      <c r="L5" s="2">
        <v>30000</v>
      </c>
      <c r="M5" s="2"/>
      <c r="N5" s="2">
        <v>30000</v>
      </c>
    </row>
    <row r="6" spans="1:17" x14ac:dyDescent="0.25">
      <c r="A6" s="18" t="s">
        <v>11</v>
      </c>
      <c r="B6" s="21">
        <v>45699</v>
      </c>
      <c r="C6" s="23" t="s">
        <v>54</v>
      </c>
      <c r="D6" s="23" t="s">
        <v>27</v>
      </c>
      <c r="E6" s="14" t="s">
        <v>31</v>
      </c>
      <c r="F6" s="23" t="s">
        <v>65</v>
      </c>
      <c r="G6" s="14"/>
      <c r="H6" s="27" t="s">
        <v>62</v>
      </c>
      <c r="I6" s="26" t="s">
        <v>63</v>
      </c>
      <c r="J6" s="15"/>
      <c r="K6" s="15"/>
      <c r="L6" s="2">
        <v>320332</v>
      </c>
      <c r="M6" s="2">
        <f>L6*19%</f>
        <v>60863.08</v>
      </c>
      <c r="N6" s="2">
        <f>L6+M6</f>
        <v>381195.08</v>
      </c>
      <c r="P6" s="3" t="s">
        <v>51</v>
      </c>
      <c r="Q6" s="4">
        <f>SUM(N2:N30)</f>
        <v>1318195.08</v>
      </c>
    </row>
    <row r="7" spans="1:17" ht="14.25" customHeight="1" x14ac:dyDescent="0.25">
      <c r="A7" s="18" t="s">
        <v>11</v>
      </c>
      <c r="B7" s="21">
        <v>45699</v>
      </c>
      <c r="C7" s="23" t="s">
        <v>54</v>
      </c>
      <c r="D7" s="23" t="s">
        <v>27</v>
      </c>
      <c r="E7" s="14" t="s">
        <v>59</v>
      </c>
      <c r="F7" s="23" t="s">
        <v>61</v>
      </c>
      <c r="G7" s="14"/>
      <c r="H7" s="14"/>
      <c r="I7" s="26" t="s">
        <v>64</v>
      </c>
      <c r="J7" s="14"/>
      <c r="K7" s="22"/>
      <c r="L7" s="2">
        <v>7000</v>
      </c>
      <c r="M7" s="2"/>
      <c r="N7" s="2">
        <v>7000</v>
      </c>
      <c r="P7" s="5" t="s">
        <v>52</v>
      </c>
      <c r="Q7" s="25">
        <f>Q8-Q6</f>
        <v>181804.91999999993</v>
      </c>
    </row>
    <row r="8" spans="1:17" ht="14.25" customHeight="1" x14ac:dyDescent="0.25">
      <c r="A8" s="18" t="s">
        <v>11</v>
      </c>
      <c r="B8" s="21">
        <v>45701</v>
      </c>
      <c r="C8" s="23" t="s">
        <v>54</v>
      </c>
      <c r="D8" s="23" t="s">
        <v>27</v>
      </c>
      <c r="E8" s="14" t="s">
        <v>47</v>
      </c>
      <c r="F8" s="23" t="s">
        <v>66</v>
      </c>
      <c r="G8">
        <v>118246</v>
      </c>
      <c r="H8" s="14">
        <v>100294471</v>
      </c>
      <c r="I8" s="26" t="s">
        <v>69</v>
      </c>
      <c r="J8" s="12">
        <v>3023318008</v>
      </c>
      <c r="K8" s="12"/>
      <c r="L8" s="2">
        <v>30000</v>
      </c>
      <c r="M8" s="2"/>
      <c r="N8" s="2">
        <v>30000</v>
      </c>
      <c r="P8" s="6" t="s">
        <v>53</v>
      </c>
      <c r="Q8" s="7">
        <v>1500000</v>
      </c>
    </row>
    <row r="9" spans="1:17" x14ac:dyDescent="0.25">
      <c r="A9" s="18" t="s">
        <v>11</v>
      </c>
      <c r="B9" s="21">
        <v>45703</v>
      </c>
      <c r="C9" s="23" t="s">
        <v>54</v>
      </c>
      <c r="D9" s="23" t="s">
        <v>27</v>
      </c>
      <c r="E9" s="14" t="s">
        <v>34</v>
      </c>
      <c r="F9" s="23" t="s">
        <v>70</v>
      </c>
      <c r="G9" s="14"/>
      <c r="H9" s="14">
        <v>191997261</v>
      </c>
      <c r="I9" s="26" t="s">
        <v>55</v>
      </c>
      <c r="J9" s="15">
        <v>3217268268</v>
      </c>
      <c r="K9" s="15"/>
      <c r="L9" s="2">
        <v>120000</v>
      </c>
      <c r="M9" s="2"/>
      <c r="N9" s="2">
        <v>120000</v>
      </c>
    </row>
    <row r="10" spans="1:17" x14ac:dyDescent="0.25">
      <c r="A10" s="18" t="s">
        <v>11</v>
      </c>
      <c r="B10" s="21">
        <v>45706</v>
      </c>
      <c r="C10" s="23" t="s">
        <v>54</v>
      </c>
      <c r="D10" s="23" t="s">
        <v>27</v>
      </c>
      <c r="E10" s="14" t="s">
        <v>47</v>
      </c>
      <c r="F10" s="23" t="s">
        <v>71</v>
      </c>
      <c r="G10" s="14">
        <v>118333</v>
      </c>
      <c r="H10" s="14">
        <v>1088352747</v>
      </c>
      <c r="I10" s="26" t="s">
        <v>72</v>
      </c>
      <c r="J10" s="15">
        <v>3157994092</v>
      </c>
      <c r="K10" s="15"/>
      <c r="L10" s="2">
        <v>30000</v>
      </c>
      <c r="M10" s="2"/>
      <c r="N10" s="2">
        <v>30000</v>
      </c>
    </row>
    <row r="11" spans="1:17" x14ac:dyDescent="0.25">
      <c r="A11" s="18" t="s">
        <v>11</v>
      </c>
      <c r="B11" s="21">
        <v>45707</v>
      </c>
      <c r="C11" s="23" t="s">
        <v>54</v>
      </c>
      <c r="D11" s="23" t="s">
        <v>27</v>
      </c>
      <c r="E11" s="14" t="s">
        <v>47</v>
      </c>
      <c r="F11" s="23" t="s">
        <v>74</v>
      </c>
      <c r="G11" s="14">
        <v>118289</v>
      </c>
      <c r="H11" s="14">
        <v>1059705740</v>
      </c>
      <c r="I11" s="26" t="s">
        <v>73</v>
      </c>
      <c r="J11" s="14">
        <v>3104228922</v>
      </c>
      <c r="K11" s="14"/>
      <c r="L11" s="2">
        <v>20000</v>
      </c>
      <c r="M11" s="2"/>
      <c r="N11" s="2">
        <v>20000</v>
      </c>
    </row>
    <row r="12" spans="1:17" x14ac:dyDescent="0.25">
      <c r="A12" s="18" t="s">
        <v>11</v>
      </c>
      <c r="B12" s="21">
        <v>45709</v>
      </c>
      <c r="C12" s="23" t="s">
        <v>54</v>
      </c>
      <c r="D12" s="23" t="s">
        <v>27</v>
      </c>
      <c r="E12" s="14" t="s">
        <v>47</v>
      </c>
      <c r="F12" s="23" t="s">
        <v>76</v>
      </c>
      <c r="G12" s="14">
        <v>115216</v>
      </c>
      <c r="H12" s="14">
        <v>1004528356</v>
      </c>
      <c r="I12" s="26" t="s">
        <v>77</v>
      </c>
      <c r="J12" s="14">
        <v>3218849320</v>
      </c>
      <c r="K12" s="14"/>
      <c r="L12" s="2">
        <v>130000</v>
      </c>
      <c r="M12" s="2"/>
      <c r="N12" s="2">
        <v>130000</v>
      </c>
      <c r="O12" s="17"/>
      <c r="P12" s="13"/>
    </row>
    <row r="13" spans="1:17" ht="15.75" customHeight="1" x14ac:dyDescent="0.25">
      <c r="A13" s="18" t="s">
        <v>11</v>
      </c>
      <c r="B13" s="21">
        <v>45709</v>
      </c>
      <c r="C13" s="23" t="s">
        <v>54</v>
      </c>
      <c r="D13" s="23" t="s">
        <v>27</v>
      </c>
      <c r="E13" s="14" t="s">
        <v>47</v>
      </c>
      <c r="F13" s="23" t="s">
        <v>76</v>
      </c>
      <c r="G13" s="14">
        <v>117359</v>
      </c>
      <c r="H13" s="14">
        <v>1002944471</v>
      </c>
      <c r="I13" s="26" t="s">
        <v>78</v>
      </c>
      <c r="J13" s="14">
        <v>3023318008</v>
      </c>
      <c r="K13" s="14"/>
      <c r="L13" s="2">
        <v>130000</v>
      </c>
      <c r="M13" s="2"/>
      <c r="N13" s="2">
        <v>130000</v>
      </c>
      <c r="O13" s="10"/>
    </row>
    <row r="14" spans="1:17" x14ac:dyDescent="0.25">
      <c r="A14" s="18" t="s">
        <v>11</v>
      </c>
      <c r="B14" s="21">
        <v>45710</v>
      </c>
      <c r="C14" s="23" t="s">
        <v>54</v>
      </c>
      <c r="D14" s="23" t="s">
        <v>27</v>
      </c>
      <c r="E14" s="14" t="s">
        <v>47</v>
      </c>
      <c r="F14" s="23" t="s">
        <v>79</v>
      </c>
      <c r="G14" s="14">
        <v>117359</v>
      </c>
      <c r="H14" s="14">
        <v>1088352747</v>
      </c>
      <c r="I14" s="26" t="s">
        <v>75</v>
      </c>
      <c r="J14" s="14">
        <v>3157994092</v>
      </c>
      <c r="K14" s="14"/>
      <c r="L14" s="2">
        <v>30000</v>
      </c>
      <c r="M14" s="2"/>
      <c r="N14" s="2">
        <v>30000</v>
      </c>
    </row>
    <row r="15" spans="1:17" x14ac:dyDescent="0.25">
      <c r="A15" s="18" t="s">
        <v>11</v>
      </c>
      <c r="B15" s="21">
        <v>45710</v>
      </c>
      <c r="C15" s="23" t="s">
        <v>54</v>
      </c>
      <c r="D15" s="23" t="s">
        <v>27</v>
      </c>
      <c r="E15" s="14" t="s">
        <v>47</v>
      </c>
      <c r="F15" s="23" t="s">
        <v>60</v>
      </c>
      <c r="G15" s="14"/>
      <c r="H15" s="1">
        <v>101007261</v>
      </c>
      <c r="I15" s="26" t="s">
        <v>55</v>
      </c>
      <c r="J15" s="19">
        <v>3217268268</v>
      </c>
      <c r="K15" s="15"/>
      <c r="L15" s="2">
        <v>120000</v>
      </c>
      <c r="M15" s="2"/>
      <c r="N15" s="2">
        <v>120000</v>
      </c>
    </row>
    <row r="16" spans="1:17" x14ac:dyDescent="0.25">
      <c r="A16" s="18" t="s">
        <v>11</v>
      </c>
      <c r="B16" s="8"/>
      <c r="C16" s="23"/>
      <c r="D16" s="23"/>
      <c r="E16" s="1"/>
      <c r="F16" s="23"/>
      <c r="G16" s="14"/>
      <c r="H16" s="1"/>
      <c r="I16" s="26"/>
      <c r="J16" s="1"/>
      <c r="K16" s="1"/>
      <c r="L16" s="2"/>
      <c r="M16" s="2"/>
      <c r="N16" s="2"/>
    </row>
    <row r="17" spans="1:18" x14ac:dyDescent="0.25">
      <c r="A17" s="1"/>
      <c r="B17" s="8"/>
      <c r="C17" s="23"/>
      <c r="D17" s="23"/>
      <c r="E17" s="1"/>
      <c r="F17" s="23"/>
      <c r="G17" s="14"/>
      <c r="H17" s="1"/>
      <c r="I17" s="26"/>
      <c r="J17" s="1"/>
      <c r="K17" s="1"/>
      <c r="L17" s="2"/>
      <c r="M17" s="2"/>
      <c r="N17" s="2"/>
    </row>
    <row r="18" spans="1:18" x14ac:dyDescent="0.25">
      <c r="A18" s="14"/>
      <c r="B18" s="8"/>
      <c r="C18" s="23"/>
      <c r="D18" s="23"/>
      <c r="E18" s="1"/>
      <c r="F18" s="23"/>
      <c r="G18" s="14"/>
      <c r="H18" s="1"/>
      <c r="I18" s="26"/>
      <c r="J18" s="1"/>
      <c r="K18" s="1"/>
      <c r="L18" s="2"/>
      <c r="M18" s="2"/>
      <c r="N18" s="2"/>
      <c r="R18" s="9"/>
    </row>
    <row r="19" spans="1:18" x14ac:dyDescent="0.25">
      <c r="A19" s="14"/>
      <c r="B19" s="1"/>
      <c r="C19" s="23"/>
      <c r="D19" s="23"/>
      <c r="E19" s="1"/>
      <c r="F19" s="23"/>
      <c r="G19" s="14"/>
      <c r="H19" s="1"/>
      <c r="I19" s="26"/>
      <c r="J19" s="1"/>
      <c r="K19" s="1"/>
      <c r="L19" s="2"/>
      <c r="M19" s="2"/>
      <c r="N19" s="2"/>
    </row>
    <row r="20" spans="1:18" x14ac:dyDescent="0.25">
      <c r="A20" s="14"/>
      <c r="B20" s="8"/>
      <c r="C20" s="23"/>
      <c r="D20" s="23"/>
      <c r="E20" s="1"/>
      <c r="F20" s="23"/>
      <c r="G20" s="14"/>
      <c r="H20" s="1"/>
      <c r="I20" s="26"/>
      <c r="J20" s="1"/>
      <c r="K20" s="1"/>
      <c r="L20" s="2"/>
      <c r="M20" s="2"/>
      <c r="N20" s="2"/>
    </row>
    <row r="21" spans="1:18" x14ac:dyDescent="0.25">
      <c r="A21" s="14"/>
      <c r="B21" s="8"/>
      <c r="C21" s="23"/>
      <c r="D21" s="23"/>
      <c r="E21" s="1"/>
      <c r="F21" s="23"/>
      <c r="G21" s="14"/>
      <c r="H21" s="1"/>
      <c r="I21" s="26"/>
      <c r="J21" s="1"/>
      <c r="K21" s="1"/>
      <c r="L21" s="2"/>
      <c r="M21" s="2"/>
      <c r="N21" s="2"/>
    </row>
    <row r="22" spans="1:18" x14ac:dyDescent="0.25">
      <c r="A22" s="1"/>
      <c r="B22" s="8"/>
      <c r="C22" s="23"/>
      <c r="D22" s="23"/>
      <c r="E22" s="1"/>
      <c r="F22" s="23"/>
      <c r="G22" s="14"/>
      <c r="H22" s="1"/>
      <c r="I22" s="26"/>
      <c r="J22" s="1"/>
      <c r="K22" s="1"/>
      <c r="L22" s="2"/>
      <c r="M22" s="2"/>
      <c r="N22" s="2"/>
    </row>
    <row r="23" spans="1:18" x14ac:dyDescent="0.25">
      <c r="A23" s="1"/>
      <c r="B23" s="8"/>
      <c r="C23" s="23"/>
      <c r="D23" s="23"/>
      <c r="E23" s="1"/>
      <c r="F23" s="23"/>
      <c r="G23" s="14"/>
      <c r="H23" s="1"/>
      <c r="I23" s="26"/>
      <c r="J23" s="1"/>
      <c r="K23" s="1"/>
      <c r="L23" s="2"/>
      <c r="M23" s="2"/>
      <c r="N23" s="2"/>
    </row>
    <row r="24" spans="1:18" x14ac:dyDescent="0.25">
      <c r="A24" s="1"/>
      <c r="B24" s="8"/>
      <c r="C24" s="23"/>
      <c r="D24" s="23"/>
      <c r="E24" s="1"/>
      <c r="F24" s="23"/>
      <c r="G24" s="14"/>
      <c r="H24" s="1"/>
      <c r="I24" s="26"/>
      <c r="K24" s="1"/>
      <c r="L24" s="2"/>
      <c r="M24" s="2"/>
      <c r="N24" s="2"/>
    </row>
    <row r="25" spans="1:18" x14ac:dyDescent="0.25">
      <c r="A25" s="1"/>
      <c r="B25" s="8"/>
      <c r="C25" s="23"/>
      <c r="D25" s="23"/>
      <c r="E25" s="1"/>
      <c r="F25" s="23"/>
      <c r="G25" s="14"/>
      <c r="H25" s="1"/>
      <c r="I25" s="26"/>
      <c r="J25" s="1"/>
      <c r="K25" s="1"/>
      <c r="L25" s="2"/>
      <c r="M25" s="2"/>
      <c r="N25" s="2"/>
    </row>
    <row r="26" spans="1:18" x14ac:dyDescent="0.25">
      <c r="A26" s="1"/>
      <c r="B26" s="8"/>
      <c r="C26" s="23"/>
      <c r="D26" s="23"/>
      <c r="E26" s="1"/>
      <c r="F26" s="23"/>
      <c r="G26" s="14"/>
      <c r="H26" s="1"/>
      <c r="I26" s="26"/>
      <c r="J26" s="1"/>
      <c r="K26" s="1"/>
      <c r="L26" s="2"/>
      <c r="M26" s="2"/>
      <c r="N26" s="2"/>
    </row>
    <row r="27" spans="1:18" x14ac:dyDescent="0.25">
      <c r="A27" s="1"/>
      <c r="B27" s="8"/>
      <c r="C27" s="23"/>
      <c r="D27" s="23"/>
      <c r="E27" s="1"/>
      <c r="F27" s="23"/>
      <c r="G27" s="14"/>
      <c r="H27" s="1"/>
      <c r="I27" s="26"/>
      <c r="J27" s="1"/>
      <c r="K27" s="1"/>
      <c r="L27" s="2"/>
      <c r="M27" s="2"/>
      <c r="N27" s="2"/>
    </row>
    <row r="28" spans="1:18" x14ac:dyDescent="0.25">
      <c r="A28" s="1"/>
      <c r="B28" s="8"/>
      <c r="C28" s="23"/>
      <c r="D28" s="23"/>
      <c r="E28" s="1"/>
      <c r="F28" s="23"/>
      <c r="G28" s="14"/>
      <c r="H28" s="1"/>
      <c r="I28" s="26"/>
      <c r="J28" s="1"/>
      <c r="K28" s="1"/>
      <c r="L28" s="2"/>
      <c r="M28" s="2"/>
      <c r="N28" s="2"/>
    </row>
    <row r="29" spans="1:18" x14ac:dyDescent="0.25">
      <c r="B29" s="8"/>
      <c r="C29" s="23"/>
      <c r="D29" s="23"/>
      <c r="E29" s="1"/>
      <c r="F29" s="23"/>
      <c r="G29" s="14"/>
      <c r="H29" s="1"/>
      <c r="I29" s="26"/>
      <c r="J29" s="1"/>
      <c r="K29" s="1"/>
      <c r="L29" s="2"/>
      <c r="M29" s="2"/>
      <c r="N29" s="2"/>
    </row>
    <row r="30" spans="1:18" x14ac:dyDescent="0.25">
      <c r="B30" s="8"/>
      <c r="C30" s="23"/>
      <c r="D30" s="23"/>
      <c r="E30" s="1"/>
      <c r="F30" s="12"/>
      <c r="G30" s="14"/>
      <c r="H30" s="1"/>
      <c r="I30" s="11"/>
      <c r="J30" s="1"/>
      <c r="K30" s="1"/>
      <c r="L30" s="2"/>
      <c r="M30" s="2"/>
      <c r="N30" s="2"/>
    </row>
    <row r="31" spans="1:18" x14ac:dyDescent="0.25">
      <c r="L31" s="2"/>
      <c r="M31" s="2"/>
      <c r="N31" s="2"/>
    </row>
    <row r="32" spans="1:18" x14ac:dyDescent="0.25">
      <c r="L32" s="2"/>
      <c r="M32" s="2"/>
      <c r="N32" s="2"/>
    </row>
  </sheetData>
  <autoFilter ref="A1:N3" xr:uid="{B61D718F-99CB-4C18-9EEB-8F11ACE89B6E}"/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A168216-93EC-4ADF-B9B0-A17119A36A85}">
          <x14:formula1>
            <xm:f>Lista!$C$2:$C$16</xm:f>
          </x14:formula1>
          <xm:sqref>E20:E1048576 E5 E8:E15</xm:sqref>
        </x14:dataValidation>
        <x14:dataValidation type="list" allowBlank="1" showInputMessage="1" showErrorMessage="1" xr:uid="{1505A871-16B0-425B-8289-9A53145187ED}">
          <x14:formula1>
            <xm:f>Lista!$B$2:$B$9</xm:f>
          </x14:formula1>
          <xm:sqref>D31:D1048576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A18:A1048576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C3:C1048576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C3" sqref="C3"/>
    </sheetView>
  </sheetViews>
  <sheetFormatPr baseColWidth="10" defaultRowHeight="15" x14ac:dyDescent="0.25"/>
  <cols>
    <col min="2" max="2" width="14.140625" bestFit="1" customWidth="1"/>
    <col min="3" max="3" width="20.85546875" bestFit="1" customWidth="1"/>
  </cols>
  <sheetData>
    <row r="1" spans="1:9" x14ac:dyDescent="0.2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25">
      <c r="A2" t="s">
        <v>10</v>
      </c>
      <c r="B2" t="s">
        <v>22</v>
      </c>
      <c r="C2" t="s">
        <v>30</v>
      </c>
      <c r="I2" t="s">
        <v>39</v>
      </c>
    </row>
    <row r="3" spans="1:9" x14ac:dyDescent="0.25">
      <c r="A3" t="s">
        <v>11</v>
      </c>
      <c r="B3" t="s">
        <v>23</v>
      </c>
      <c r="C3" t="s">
        <v>31</v>
      </c>
      <c r="I3" t="s">
        <v>40</v>
      </c>
    </row>
    <row r="4" spans="1:9" x14ac:dyDescent="0.25">
      <c r="A4" t="s">
        <v>12</v>
      </c>
      <c r="B4" t="s">
        <v>24</v>
      </c>
      <c r="C4" t="s">
        <v>32</v>
      </c>
      <c r="I4" t="s">
        <v>41</v>
      </c>
    </row>
    <row r="5" spans="1:9" x14ac:dyDescent="0.25">
      <c r="A5" t="s">
        <v>13</v>
      </c>
      <c r="B5" t="s">
        <v>25</v>
      </c>
      <c r="C5" t="s">
        <v>33</v>
      </c>
      <c r="I5" t="s">
        <v>50</v>
      </c>
    </row>
    <row r="6" spans="1:9" x14ac:dyDescent="0.25">
      <c r="A6" t="s">
        <v>14</v>
      </c>
      <c r="B6" t="s">
        <v>26</v>
      </c>
      <c r="C6" t="s">
        <v>34</v>
      </c>
      <c r="I6" t="s">
        <v>42</v>
      </c>
    </row>
    <row r="7" spans="1:9" x14ac:dyDescent="0.25">
      <c r="A7" t="s">
        <v>15</v>
      </c>
      <c r="B7" t="s">
        <v>27</v>
      </c>
      <c r="C7" t="s">
        <v>46</v>
      </c>
      <c r="I7" t="s">
        <v>45</v>
      </c>
    </row>
    <row r="8" spans="1:9" x14ac:dyDescent="0.25">
      <c r="A8" t="s">
        <v>16</v>
      </c>
      <c r="B8" t="s">
        <v>28</v>
      </c>
      <c r="C8" t="s">
        <v>47</v>
      </c>
      <c r="I8" t="s">
        <v>43</v>
      </c>
    </row>
    <row r="9" spans="1:9" x14ac:dyDescent="0.25">
      <c r="A9" t="s">
        <v>17</v>
      </c>
      <c r="B9" t="s">
        <v>29</v>
      </c>
      <c r="C9" t="s">
        <v>48</v>
      </c>
      <c r="I9" t="s">
        <v>44</v>
      </c>
    </row>
    <row r="10" spans="1:9" x14ac:dyDescent="0.25">
      <c r="A10" t="s">
        <v>18</v>
      </c>
    </row>
    <row r="11" spans="1:9" x14ac:dyDescent="0.25">
      <c r="A11" t="s">
        <v>19</v>
      </c>
      <c r="I11" t="s">
        <v>54</v>
      </c>
    </row>
    <row r="12" spans="1:9" x14ac:dyDescent="0.25">
      <c r="A12" t="s">
        <v>20</v>
      </c>
    </row>
    <row r="13" spans="1:9" x14ac:dyDescent="0.25">
      <c r="A13" t="s">
        <v>21</v>
      </c>
    </row>
  </sheetData>
  <autoFilter ref="A1:I13" xr:uid="{BFAC21F4-98EF-43B5-899E-318F2103CE43}"/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3" ma:contentTypeDescription="Crear nuevo documento." ma:contentTypeScope="" ma:versionID="5393d2887d10f546aba606e74180eeb5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5f1c9303141e5487dca68d4c9906157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DA12F2B-C1CB-473D-83F6-D02B480FAE32}"/>
</file>

<file path=customXml/itemProps2.xml><?xml version="1.0" encoding="utf-8"?>
<ds:datastoreItem xmlns:ds="http://schemas.openxmlformats.org/officeDocument/2006/customXml" ds:itemID="{8BE9308C-4E1C-461D-942A-B03457C7DBB8}"/>
</file>

<file path=customXml/itemProps3.xml><?xml version="1.0" encoding="utf-8"?>
<ds:datastoreItem xmlns:ds="http://schemas.openxmlformats.org/officeDocument/2006/customXml" ds:itemID="{8E27C346-B041-499E-B8D9-053A0A2C12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edgar rafael sanjuan escolar</cp:lastModifiedBy>
  <dcterms:created xsi:type="dcterms:W3CDTF">2024-01-16T15:06:49Z</dcterms:created>
  <dcterms:modified xsi:type="dcterms:W3CDTF">2025-02-24T03:59:20Z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