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54" documentId="8_{AF277163-0C8F-4AEE-8BE9-184677E0BE7D}" xr6:coauthVersionLast="47" xr6:coauthVersionMax="47" xr10:uidLastSave="{FFC7EF7D-BE9C-4E9B-A4C6-77EB555031CA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M7" i="1"/>
  <c r="M5" i="1"/>
  <c r="M6" i="1"/>
  <c r="M2" i="1"/>
  <c r="M3" i="1"/>
  <c r="M4" i="1"/>
  <c r="M8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10" i="1" l="1"/>
  <c r="H10" i="6"/>
</calcChain>
</file>

<file path=xl/sharedStrings.xml><?xml version="1.0" encoding="utf-8"?>
<sst xmlns="http://schemas.openxmlformats.org/spreadsheetml/2006/main" count="104" uniqueCount="72">
  <si>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</si>
  <si>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</si>
  <si>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</si>
  <si>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</si>
  <si>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</si>
  <si>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</si>
  <si>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</si>
  <si>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</si>
  <si>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</si>
  <si>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</si>
  <si>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</si>
  <si>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</si>
  <si>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</si>
  <si>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</si>
  <si>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</si>
  <si>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</si>
  <si>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</si>
  <si>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</si>
  <si>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</si>
  <si>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</si>
  <si>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</si>
  <si>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</si>
  <si>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</si>
  <si>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</si>
  <si>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</si>
  <si>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</si>
  <si>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</si>
  <si>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</si>
  <si>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</si>
  <si>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</si>
  <si>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</si>
  <si>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</si>
  <si>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</si>
  <si>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</si>
  <si>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</si>
  <si>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</si>
  <si>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</si>
  <si>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</si>
  <si>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</si>
  <si>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</si>
  <si>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</si>
  <si>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</si>
  <si>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</si>
  <si>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</si>
  <si>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</si>
  <si>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</si>
  <si>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</si>
  <si>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</si>
  <si>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</si>
  <si>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</si>
  <si>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</si>
  <si>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</si>
  <si>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</si>
  <si>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</si>
  <si>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</si>
  <si>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</si>
  <si>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</si>
  <si>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</si>
  <si>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</si>
  <si>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</si>
  <si>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</si>
  <si>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</si>
  <si>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LA FABRICA</t>
  </si>
  <si>
    <t xml:space="preserve">BOLETAS RIFAS PORTEROS </t>
  </si>
  <si>
    <t>ASEO 109300</t>
  </si>
  <si>
    <t>JAIRO PALOMINO</t>
  </si>
  <si>
    <t>RAFAEL SUAREZ</t>
  </si>
  <si>
    <t>VOLANTEO Y TOMA DE DATOS</t>
  </si>
  <si>
    <t>DISLICORES</t>
  </si>
  <si>
    <t xml:space="preserve">ANCHETA </t>
  </si>
  <si>
    <t>JENNY SANTACRUZ</t>
  </si>
  <si>
    <t>PRICESMART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</si>
</sst>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/>
    </xf>
    <xf numFmtId="164" fontId="4" fillId="4" borderId="14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164" fontId="4" fillId="7" borderId="10" xfId="1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topLeftCell="B1" workbookViewId="0">
      <selection activeCell="I15" sqref="I15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18" bestFit="1" customWidth="1"/>
    <col min="12" max="12" width="13.5703125" style="18" bestFit="1" customWidth="1"/>
    <col min="13" max="13" width="12.28515625" style="18" bestFit="1" customWidth="1"/>
    <col min="14" max="14" width="12" style="12" bestFit="1" customWidth="1"/>
    <col min="15" max="69" width="11.42578125" style="12"/>
    <col min="70" max="16384" width="11.42578125" style="1"/>
  </cols>
  <sheetData>
    <row r="1" spans="1:14" ht="14.25" thickBot="1" x14ac:dyDescent="0.3">
      <c r="A1" s="46" t="s">
        <v>48</v>
      </c>
      <c r="B1" s="47" t="s">
        <v>36</v>
      </c>
      <c r="C1" s="47" t="s">
        <v>37</v>
      </c>
      <c r="D1" s="47" t="s">
        <v>9</v>
      </c>
      <c r="E1" s="47" t="s">
        <v>6</v>
      </c>
      <c r="F1" s="47" t="s">
        <v>7</v>
      </c>
      <c r="G1" s="47" t="s">
        <v>39</v>
      </c>
      <c r="H1" s="47" t="s">
        <v>38</v>
      </c>
      <c r="I1" s="48" t="s">
        <v>0</v>
      </c>
      <c r="J1" s="47" t="s">
        <v>1</v>
      </c>
      <c r="K1" s="49" t="s">
        <v>2</v>
      </c>
      <c r="L1" s="49" t="s">
        <v>3</v>
      </c>
      <c r="M1" s="50" t="s">
        <v>4</v>
      </c>
    </row>
    <row r="2" spans="1:14" ht="12" customHeight="1" x14ac:dyDescent="0.25">
      <c r="A2" s="40" t="s">
        <v>21</v>
      </c>
      <c r="B2" s="41">
        <v>46008</v>
      </c>
      <c r="C2" s="42" t="s">
        <v>61</v>
      </c>
      <c r="D2" s="42" t="s">
        <v>23</v>
      </c>
      <c r="E2" s="42" t="s">
        <v>35</v>
      </c>
      <c r="F2" s="42" t="s">
        <v>63</v>
      </c>
      <c r="G2" s="43"/>
      <c r="H2" s="43"/>
      <c r="I2" s="42" t="s">
        <v>62</v>
      </c>
      <c r="J2" s="43"/>
      <c r="K2" s="55">
        <v>166600</v>
      </c>
      <c r="L2" s="44"/>
      <c r="M2" s="45">
        <f t="shared" ref="M2:M7" si="0">K2</f>
        <v>166600</v>
      </c>
    </row>
    <row r="3" spans="1:14" s="12" customFormat="1" x14ac:dyDescent="0.25">
      <c r="A3" s="40" t="s">
        <v>21</v>
      </c>
      <c r="B3" s="41">
        <v>46008</v>
      </c>
      <c r="C3" s="42" t="s">
        <v>61</v>
      </c>
      <c r="D3" s="42" t="s">
        <v>23</v>
      </c>
      <c r="E3" s="2" t="s">
        <v>35</v>
      </c>
      <c r="F3" s="2" t="s">
        <v>64</v>
      </c>
      <c r="G3" s="2"/>
      <c r="H3" s="2"/>
      <c r="I3" s="2" t="s">
        <v>65</v>
      </c>
      <c r="J3" s="2"/>
      <c r="K3" s="54">
        <v>50000</v>
      </c>
      <c r="L3" s="4"/>
      <c r="M3" s="29">
        <f t="shared" si="0"/>
        <v>50000</v>
      </c>
    </row>
    <row r="4" spans="1:14" s="12" customFormat="1" x14ac:dyDescent="0.25">
      <c r="A4" s="40" t="s">
        <v>21</v>
      </c>
      <c r="B4" s="3">
        <v>46009</v>
      </c>
      <c r="C4" s="42" t="s">
        <v>61</v>
      </c>
      <c r="D4" s="42" t="s">
        <v>23</v>
      </c>
      <c r="E4" s="2" t="s">
        <v>33</v>
      </c>
      <c r="F4" s="2" t="s">
        <v>67</v>
      </c>
      <c r="G4" s="2"/>
      <c r="H4" s="2"/>
      <c r="I4" s="2" t="s">
        <v>66</v>
      </c>
      <c r="J4" s="2"/>
      <c r="K4" s="54">
        <v>280000</v>
      </c>
      <c r="L4" s="4"/>
      <c r="M4" s="29">
        <f t="shared" si="0"/>
        <v>280000</v>
      </c>
    </row>
    <row r="5" spans="1:14" s="12" customFormat="1" x14ac:dyDescent="0.25">
      <c r="A5" s="40" t="s">
        <v>21</v>
      </c>
      <c r="B5" s="3">
        <v>46009</v>
      </c>
      <c r="C5" s="42" t="s">
        <v>61</v>
      </c>
      <c r="D5" s="42" t="s">
        <v>23</v>
      </c>
      <c r="E5" s="2" t="s">
        <v>35</v>
      </c>
      <c r="F5" s="2" t="s">
        <v>69</v>
      </c>
      <c r="G5" s="2"/>
      <c r="H5" s="2"/>
      <c r="I5" s="2" t="s">
        <v>68</v>
      </c>
      <c r="J5" s="2"/>
      <c r="K5" s="54">
        <v>164300</v>
      </c>
      <c r="L5" s="4"/>
      <c r="M5" s="29">
        <f t="shared" si="0"/>
        <v>164300</v>
      </c>
    </row>
    <row r="6" spans="1:14" s="12" customFormat="1" x14ac:dyDescent="0.25">
      <c r="A6" s="40" t="s">
        <v>21</v>
      </c>
      <c r="B6" s="3">
        <v>46009</v>
      </c>
      <c r="C6" s="42" t="s">
        <v>61</v>
      </c>
      <c r="D6" s="42" t="s">
        <v>23</v>
      </c>
      <c r="E6" s="2" t="s">
        <v>31</v>
      </c>
      <c r="F6" s="2" t="s">
        <v>52</v>
      </c>
      <c r="G6" s="2"/>
      <c r="H6" s="2"/>
      <c r="I6" s="2" t="s">
        <v>70</v>
      </c>
      <c r="J6" s="2"/>
      <c r="K6" s="54">
        <v>370000</v>
      </c>
      <c r="L6" s="4"/>
      <c r="M6" s="29">
        <f t="shared" si="0"/>
        <v>370000</v>
      </c>
    </row>
    <row r="7" spans="1:14" s="12" customFormat="1" x14ac:dyDescent="0.25">
      <c r="A7" s="40" t="s">
        <v>21</v>
      </c>
      <c r="B7" s="3">
        <v>46009</v>
      </c>
      <c r="C7" s="42" t="s">
        <v>61</v>
      </c>
      <c r="D7" s="42" t="s">
        <v>23</v>
      </c>
      <c r="E7" s="2" t="s">
        <v>32</v>
      </c>
      <c r="F7" s="2"/>
      <c r="G7" s="2"/>
      <c r="H7" s="2"/>
      <c r="I7" s="2" t="s">
        <v>71</v>
      </c>
      <c r="J7" s="2"/>
      <c r="K7" s="54">
        <v>272102</v>
      </c>
      <c r="L7" s="4"/>
      <c r="M7" s="29">
        <f t="shared" si="0"/>
        <v>272102</v>
      </c>
    </row>
    <row r="8" spans="1:14" x14ac:dyDescent="0.25">
      <c r="A8" s="40"/>
      <c r="B8" s="3"/>
      <c r="C8" s="42"/>
      <c r="D8" s="42"/>
      <c r="E8" s="6"/>
      <c r="F8" s="6" t="s">
        <v>52</v>
      </c>
      <c r="G8" s="6">
        <v>117020</v>
      </c>
      <c r="H8" s="6"/>
      <c r="I8" s="7" t="s">
        <v>53</v>
      </c>
      <c r="J8" s="13"/>
      <c r="K8" s="14"/>
      <c r="L8" s="15" t="s">
        <v>50</v>
      </c>
      <c r="M8" s="30">
        <f>SUM(M2:M7)</f>
        <v>1303002</v>
      </c>
    </row>
    <row r="9" spans="1:14" x14ac:dyDescent="0.25">
      <c r="A9" s="28"/>
      <c r="B9" s="3"/>
      <c r="C9" s="2"/>
      <c r="D9" s="2"/>
      <c r="E9" s="6"/>
      <c r="F9" s="6" t="s">
        <v>52</v>
      </c>
      <c r="G9" s="6">
        <v>114864</v>
      </c>
      <c r="H9" s="6"/>
      <c r="I9" s="7" t="s">
        <v>51</v>
      </c>
      <c r="J9" s="13"/>
      <c r="K9" s="14"/>
      <c r="L9" s="15" t="s">
        <v>49</v>
      </c>
      <c r="M9" s="30">
        <v>1500000</v>
      </c>
    </row>
    <row r="10" spans="1:14" ht="14.25" thickBot="1" x14ac:dyDescent="0.3">
      <c r="A10" s="31"/>
      <c r="B10" s="32"/>
      <c r="C10" s="33"/>
      <c r="D10" s="33"/>
      <c r="E10" s="34"/>
      <c r="F10" s="34" t="s">
        <v>54</v>
      </c>
      <c r="G10" s="34">
        <v>105058</v>
      </c>
      <c r="H10" s="34"/>
      <c r="I10" s="35" t="s">
        <v>55</v>
      </c>
      <c r="J10" s="36"/>
      <c r="K10" s="37"/>
      <c r="L10" s="38"/>
      <c r="M10" s="39">
        <f>M9-M8</f>
        <v>196998</v>
      </c>
      <c r="N10" s="16"/>
    </row>
    <row r="11" spans="1:14" x14ac:dyDescent="0.25">
      <c r="K11" s="17"/>
    </row>
    <row r="13" spans="1:14" x14ac:dyDescent="0.25">
      <c r="F13" s="8"/>
    </row>
    <row r="14" spans="1:14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3"/>
      <c r="K14" s="25"/>
      <c r="L14" s="25"/>
      <c r="M14" s="25"/>
    </row>
    <row r="15" spans="1:14" x14ac:dyDescent="0.25">
      <c r="A15" s="23"/>
      <c r="B15" s="26"/>
      <c r="C15" s="23"/>
      <c r="D15" s="23"/>
      <c r="E15" s="23"/>
      <c r="F15" s="23"/>
      <c r="G15" s="23"/>
      <c r="H15" s="23"/>
      <c r="I15" s="53">
        <f>160+120+90</f>
        <v>370</v>
      </c>
      <c r="J15" s="23"/>
      <c r="K15" s="27"/>
      <c r="L15" s="27"/>
      <c r="M15" s="27"/>
    </row>
    <row r="16" spans="1:14" x14ac:dyDescent="0.25">
      <c r="F16" s="19"/>
    </row>
    <row r="17" spans="9:9" x14ac:dyDescent="0.25">
      <c r="I17" s="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60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2" t="s">
        <v>56</v>
      </c>
      <c r="G5" s="52"/>
      <c r="H5" s="52"/>
    </row>
    <row r="6" spans="6:8" x14ac:dyDescent="0.25">
      <c r="F6" s="51" t="s">
        <v>59</v>
      </c>
      <c r="G6" s="51"/>
      <c r="H6" s="10" t="s">
        <v>57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58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135573-F118-462D-8CEC-6CC56F7ECFE6}"/>
</file>

<file path=customXml/itemProps2.xml><?xml version="1.0" encoding="utf-8"?>
<ds:datastoreItem xmlns:ds="http://schemas.openxmlformats.org/officeDocument/2006/customXml" ds:itemID="{73A52679-21D8-4A8F-AA9D-FB06DACA3EC7}"/>
</file>

<file path=customXml/itemProps3.xml><?xml version="1.0" encoding="utf-8"?>
<ds:datastoreItem xmlns:ds="http://schemas.openxmlformats.org/officeDocument/2006/customXml" ds:itemID="{F9AC1FEA-FF98-45F3-87F1-B47317863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2025-12-20T14:17:48Z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