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8_{14A22569-DDBD-244C-9DCF-FED3608DC2D3}" xr6:coauthVersionLast="47" xr6:coauthVersionMax="47" xr10:uidLastSave="{00000000-0000-0000-0000-000000000000}"/>
  <bookViews>
    <workbookView xWindow="1020" yWindow="50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N11" i="1"/>
  <c r="N12" i="1"/>
  <c r="N13" i="1"/>
  <c r="N3" i="1"/>
  <c r="N4" i="1"/>
  <c r="N5" i="1"/>
  <c r="N6" i="1"/>
  <c r="N7" i="1"/>
  <c r="N8" i="1"/>
  <c r="N2" i="1"/>
  <c r="O15" i="1" l="1"/>
  <c r="P15" i="1" s="1"/>
</calcChain>
</file>

<file path=xl/sharedStrings.xml><?xml version="1.0" encoding="utf-8"?>
<sst xmlns="http://schemas.openxmlformats.org/spreadsheetml/2006/main" count="128" uniqueCount="67">
  <si>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</si>
  <si>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</si>
  <si>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</si>
  <si>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</si>
  <si>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</si>
  <si>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</si>
  <si>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</si>
  <si>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</si>
  <si>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</si>
  <si>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</si>
  <si>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</si>
  <si>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</si>
  <si>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</si>
  <si>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</si>
  <si>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</si>
  <si>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</si>
  <si>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</si>
  <si>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</si>
  <si>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</si>
  <si>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</si>
  <si>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</si>
  <si>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</si>
  <si>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</si>
  <si>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</si>
  <si>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</si>
  <si>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</si>
  <si>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</si>
  <si>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</si>
  <si>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</si>
  <si>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</si>
  <si>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</si>
  <si>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</si>
  <si>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</si>
  <si>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</si>
  <si>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</si>
  <si>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</si>
  <si>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</si>
  <si>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</si>
  <si>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</si>
  <si>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</si>
  <si>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</si>
  <si>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</si>
  <si>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</si>
  <si>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</si>
  <si>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</si>
  <si>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</si>
  <si>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</si>
  <si>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</si>
  <si>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</si>
  <si>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</si>
  <si>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</si>
  <si>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</si>
  <si>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</si>
  <si>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</si>
  <si>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AVILA CARABALLO</t>
  </si>
  <si>
    <t>CONTACTOS PP</t>
  </si>
  <si>
    <t>DIDI</t>
  </si>
  <si>
    <t>SANTIAGO ALZATE OSORIO</t>
  </si>
  <si>
    <t>PAGO POR REFERIDO</t>
  </si>
  <si>
    <t>PLAN REFERIDO</t>
  </si>
  <si>
    <t>GLORIA MILENA SALAZAR</t>
  </si>
  <si>
    <t>ALEXIS SANCHEZ</t>
  </si>
  <si>
    <t>MIGUEL MARTINEZ</t>
  </si>
  <si>
    <t>FREDDY ANDRES MOVILLA</t>
  </si>
  <si>
    <t>VILMA BURGOS</t>
  </si>
  <si>
    <t>IVAN ARTETA</t>
  </si>
  <si>
    <t>DOUGLAS GARZON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</si>
</sst>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3"/>
  <sheetViews>
    <sheetView tabSelected="1" topLeftCell="E1" zoomScale="90" zoomScaleNormal="90" workbookViewId="0">
      <selection activeCell="F2" sqref="F2:F12"/>
    </sheetView>
  </sheetViews>
  <sheetFormatPr baseColWidth="10" defaultRowHeight="15" x14ac:dyDescent="0.2"/>
  <cols>
    <col min="1" max="1" width="10.83203125" style="8"/>
    <col min="2" max="2" width="19.5" style="15" bestFit="1" customWidth="1"/>
    <col min="3" max="3" width="27.5" customWidth="1"/>
    <col min="4" max="4" width="15.83203125" style="8" customWidth="1"/>
    <col min="5" max="5" width="35" style="8" customWidth="1"/>
    <col min="6" max="6" width="33.6640625" style="8" bestFit="1" customWidth="1"/>
    <col min="7" max="7" width="22.5" style="8" customWidth="1"/>
    <col min="8" max="8" width="16" style="8" customWidth="1"/>
    <col min="9" max="9" width="30.5" style="8" customWidth="1"/>
    <col min="10" max="10" width="16" style="8" customWidth="1"/>
    <col min="11" max="11" width="15" style="8" customWidth="1"/>
    <col min="12" max="12" width="15.5" style="13" customWidth="1"/>
    <col min="13" max="13" width="11.5" style="8" bestFit="1" customWidth="1"/>
    <col min="14" max="14" width="14.6640625" style="8" customWidth="1"/>
    <col min="15" max="15" width="18.33203125" customWidth="1"/>
  </cols>
  <sheetData>
    <row r="1" spans="1:16" x14ac:dyDescent="0.2">
      <c r="A1" s="10" t="s">
        <v>5</v>
      </c>
      <c r="B1" s="14" t="s">
        <v>35</v>
      </c>
      <c r="C1" s="11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37</v>
      </c>
      <c r="I1" s="10" t="s">
        <v>0</v>
      </c>
      <c r="J1" s="10" t="s">
        <v>49</v>
      </c>
      <c r="K1" s="10" t="s">
        <v>1</v>
      </c>
      <c r="L1" s="12" t="s">
        <v>2</v>
      </c>
      <c r="M1" s="10" t="s">
        <v>3</v>
      </c>
      <c r="N1" s="10" t="s">
        <v>4</v>
      </c>
    </row>
    <row r="2" spans="1:16" x14ac:dyDescent="0.2">
      <c r="A2" s="1" t="s">
        <v>18</v>
      </c>
      <c r="B2" s="22">
        <v>45904</v>
      </c>
      <c r="C2" s="1" t="s">
        <v>54</v>
      </c>
      <c r="D2" s="1" t="s">
        <v>29</v>
      </c>
      <c r="E2" t="s">
        <v>30</v>
      </c>
      <c r="F2" s="1" t="s">
        <v>55</v>
      </c>
      <c r="G2" s="21"/>
      <c r="H2" s="2"/>
      <c r="I2" s="1" t="s">
        <v>56</v>
      </c>
      <c r="J2" s="1"/>
      <c r="K2" s="6">
        <v>1</v>
      </c>
      <c r="L2" s="3">
        <v>35000</v>
      </c>
      <c r="M2" s="6"/>
      <c r="N2" s="3">
        <f>L2+M2</f>
        <v>35000</v>
      </c>
    </row>
    <row r="3" spans="1:16" x14ac:dyDescent="0.2">
      <c r="A3" s="1" t="s">
        <v>18</v>
      </c>
      <c r="B3" s="22">
        <v>45903</v>
      </c>
      <c r="C3" s="1" t="s">
        <v>54</v>
      </c>
      <c r="D3" s="1" t="s">
        <v>29</v>
      </c>
      <c r="E3" t="s">
        <v>33</v>
      </c>
      <c r="F3" s="1" t="s">
        <v>55</v>
      </c>
      <c r="G3" s="21"/>
      <c r="H3" s="2"/>
      <c r="I3" s="1" t="s">
        <v>57</v>
      </c>
      <c r="J3" s="1">
        <v>3005058049</v>
      </c>
      <c r="K3" s="6">
        <v>1</v>
      </c>
      <c r="L3" s="3">
        <v>46000</v>
      </c>
      <c r="M3" s="6"/>
      <c r="N3" s="3">
        <f t="shared" ref="N3:N13" si="0">L3+M3</f>
        <v>46000</v>
      </c>
    </row>
    <row r="4" spans="1:16" x14ac:dyDescent="0.2">
      <c r="A4" s="1" t="s">
        <v>18</v>
      </c>
      <c r="B4" s="22">
        <v>45903</v>
      </c>
      <c r="C4" s="1" t="s">
        <v>54</v>
      </c>
      <c r="D4" s="1" t="s">
        <v>29</v>
      </c>
      <c r="E4" s="1" t="s">
        <v>58</v>
      </c>
      <c r="F4" s="1" t="s">
        <v>59</v>
      </c>
      <c r="G4" s="21">
        <v>109696</v>
      </c>
      <c r="H4" s="2"/>
      <c r="I4" s="1" t="s">
        <v>60</v>
      </c>
      <c r="J4" s="1">
        <v>3017606333</v>
      </c>
      <c r="K4" s="6">
        <v>1</v>
      </c>
      <c r="L4" s="3">
        <v>300000</v>
      </c>
      <c r="M4" s="6"/>
      <c r="N4" s="3">
        <f t="shared" si="0"/>
        <v>300000</v>
      </c>
    </row>
    <row r="5" spans="1:16" x14ac:dyDescent="0.2">
      <c r="A5" s="1" t="s">
        <v>18</v>
      </c>
      <c r="B5" s="22">
        <v>45902</v>
      </c>
      <c r="C5" s="1" t="s">
        <v>54</v>
      </c>
      <c r="D5" s="1" t="s">
        <v>29</v>
      </c>
      <c r="E5" s="1" t="s">
        <v>58</v>
      </c>
      <c r="F5" s="1" t="s">
        <v>59</v>
      </c>
      <c r="G5" s="21">
        <v>116624</v>
      </c>
      <c r="H5" s="2"/>
      <c r="I5" s="1" t="s">
        <v>61</v>
      </c>
      <c r="J5" s="1">
        <v>3188157278</v>
      </c>
      <c r="K5" s="6">
        <v>1</v>
      </c>
      <c r="L5" s="3">
        <v>145000</v>
      </c>
      <c r="M5" s="6"/>
      <c r="N5" s="3">
        <f t="shared" si="0"/>
        <v>145000</v>
      </c>
    </row>
    <row r="6" spans="1:16" x14ac:dyDescent="0.2">
      <c r="A6" s="1" t="s">
        <v>18</v>
      </c>
      <c r="B6" s="22">
        <v>45901</v>
      </c>
      <c r="C6" s="1" t="s">
        <v>54</v>
      </c>
      <c r="D6" s="1" t="s">
        <v>29</v>
      </c>
      <c r="E6" s="1" t="s">
        <v>58</v>
      </c>
      <c r="F6" s="1" t="s">
        <v>59</v>
      </c>
      <c r="G6" s="21">
        <v>116624</v>
      </c>
      <c r="H6" s="2"/>
      <c r="I6" s="1" t="s">
        <v>66</v>
      </c>
      <c r="J6" s="1">
        <v>3004216261</v>
      </c>
      <c r="K6" s="6">
        <v>1</v>
      </c>
      <c r="L6" s="3">
        <v>145000</v>
      </c>
      <c r="M6" s="6"/>
      <c r="N6" s="3">
        <f t="shared" si="0"/>
        <v>145000</v>
      </c>
    </row>
    <row r="7" spans="1:16" x14ac:dyDescent="0.2">
      <c r="A7" s="1" t="s">
        <v>18</v>
      </c>
      <c r="B7" s="22">
        <v>45902</v>
      </c>
      <c r="C7" s="1" t="s">
        <v>54</v>
      </c>
      <c r="D7" s="1" t="s">
        <v>29</v>
      </c>
      <c r="E7" s="1" t="s">
        <v>58</v>
      </c>
      <c r="F7" s="1" t="s">
        <v>59</v>
      </c>
      <c r="G7" s="21">
        <v>116530</v>
      </c>
      <c r="H7" s="2"/>
      <c r="I7" s="1" t="s">
        <v>62</v>
      </c>
      <c r="J7" s="1">
        <v>3016980601</v>
      </c>
      <c r="K7" s="6">
        <v>1</v>
      </c>
      <c r="L7" s="3">
        <v>420000</v>
      </c>
      <c r="M7" s="6"/>
      <c r="N7" s="3">
        <f t="shared" si="0"/>
        <v>420000</v>
      </c>
    </row>
    <row r="8" spans="1:16" x14ac:dyDescent="0.2">
      <c r="A8" s="1" t="s">
        <v>18</v>
      </c>
      <c r="B8" s="22">
        <v>45902</v>
      </c>
      <c r="C8" s="1" t="s">
        <v>54</v>
      </c>
      <c r="D8" s="1" t="s">
        <v>29</v>
      </c>
      <c r="E8" s="1" t="s">
        <v>58</v>
      </c>
      <c r="F8" s="1" t="s">
        <v>59</v>
      </c>
      <c r="G8" s="19">
        <v>119263</v>
      </c>
      <c r="H8" s="2">
        <v>1143227833</v>
      </c>
      <c r="I8" s="6" t="s">
        <v>63</v>
      </c>
      <c r="J8" s="1">
        <v>3008559956</v>
      </c>
      <c r="K8" s="1">
        <v>1</v>
      </c>
      <c r="L8" s="3">
        <v>150000</v>
      </c>
      <c r="M8" s="5"/>
      <c r="N8" s="3">
        <f t="shared" si="0"/>
        <v>150000</v>
      </c>
    </row>
    <row r="9" spans="1:16" ht="16" x14ac:dyDescent="0.2">
      <c r="A9" s="1" t="s">
        <v>18</v>
      </c>
      <c r="B9" s="22">
        <v>45902</v>
      </c>
      <c r="C9" s="1" t="s">
        <v>54</v>
      </c>
      <c r="D9" s="1" t="s">
        <v>29</v>
      </c>
      <c r="E9" s="1" t="s">
        <v>58</v>
      </c>
      <c r="F9" s="1" t="s">
        <v>59</v>
      </c>
      <c r="G9" s="20">
        <v>121756</v>
      </c>
      <c r="H9" s="2"/>
      <c r="I9" s="1" t="s">
        <v>64</v>
      </c>
      <c r="J9" s="6">
        <v>3058638117</v>
      </c>
      <c r="K9" s="1">
        <v>1</v>
      </c>
      <c r="L9" s="3">
        <v>225000</v>
      </c>
      <c r="M9" s="3"/>
      <c r="N9" s="3">
        <f t="shared" si="0"/>
        <v>225000</v>
      </c>
    </row>
    <row r="10" spans="1:16" ht="16" x14ac:dyDescent="0.2">
      <c r="A10" s="1" t="s">
        <v>18</v>
      </c>
      <c r="B10" s="22">
        <v>45902</v>
      </c>
      <c r="C10" s="1" t="s">
        <v>54</v>
      </c>
      <c r="D10" s="1" t="s">
        <v>29</v>
      </c>
      <c r="E10" s="1" t="s">
        <v>30</v>
      </c>
      <c r="F10" s="1" t="s">
        <v>55</v>
      </c>
      <c r="G10" s="20"/>
      <c r="H10" s="2"/>
      <c r="I10" s="1" t="s">
        <v>65</v>
      </c>
      <c r="J10" s="6"/>
      <c r="K10" s="1">
        <v>1</v>
      </c>
      <c r="L10" s="3">
        <v>30000</v>
      </c>
      <c r="M10" s="3"/>
      <c r="N10" s="3">
        <f t="shared" si="0"/>
        <v>30000</v>
      </c>
    </row>
    <row r="11" spans="1:16" ht="16" x14ac:dyDescent="0.2">
      <c r="A11" s="1" t="s">
        <v>18</v>
      </c>
      <c r="B11" s="22">
        <v>45902</v>
      </c>
      <c r="C11" s="1" t="s">
        <v>54</v>
      </c>
      <c r="D11" s="1" t="s">
        <v>29</v>
      </c>
      <c r="E11" s="1" t="s">
        <v>33</v>
      </c>
      <c r="F11" s="1" t="s">
        <v>55</v>
      </c>
      <c r="G11" s="20"/>
      <c r="H11" s="2">
        <v>1143227833</v>
      </c>
      <c r="I11" s="6" t="s">
        <v>63</v>
      </c>
      <c r="J11" s="1">
        <v>3008559956</v>
      </c>
      <c r="K11" s="1">
        <v>1</v>
      </c>
      <c r="L11" s="3">
        <v>30000</v>
      </c>
      <c r="M11" s="3"/>
      <c r="N11" s="3">
        <f t="shared" si="0"/>
        <v>30000</v>
      </c>
    </row>
    <row r="12" spans="1:16" ht="16" x14ac:dyDescent="0.2">
      <c r="A12" s="1" t="s">
        <v>18</v>
      </c>
      <c r="B12" s="22">
        <v>45902</v>
      </c>
      <c r="C12" s="1" t="s">
        <v>54</v>
      </c>
      <c r="D12" s="1" t="s">
        <v>29</v>
      </c>
      <c r="E12" s="1" t="s">
        <v>30</v>
      </c>
      <c r="F12" s="1" t="s">
        <v>55</v>
      </c>
      <c r="G12" s="20"/>
      <c r="H12" s="2"/>
      <c r="I12" s="1" t="s">
        <v>56</v>
      </c>
      <c r="J12" s="6"/>
      <c r="K12" s="1">
        <v>1</v>
      </c>
      <c r="L12" s="3">
        <v>28400</v>
      </c>
      <c r="M12" s="3"/>
      <c r="N12" s="3">
        <f t="shared" si="0"/>
        <v>28400</v>
      </c>
    </row>
    <row r="13" spans="1:16" ht="16" x14ac:dyDescent="0.2">
      <c r="A13" s="1"/>
      <c r="B13" s="22"/>
      <c r="C13" s="1"/>
      <c r="D13" s="1"/>
      <c r="E13" s="1"/>
      <c r="F13" s="1"/>
      <c r="G13" s="20"/>
      <c r="H13" s="2"/>
      <c r="I13" s="1"/>
      <c r="J13" s="6"/>
      <c r="K13" s="1"/>
      <c r="L13" s="3"/>
      <c r="M13" s="3"/>
      <c r="N13" s="3">
        <f t="shared" si="0"/>
        <v>0</v>
      </c>
    </row>
    <row r="14" spans="1:16" x14ac:dyDescent="0.2">
      <c r="B14" s="16"/>
      <c r="C14" s="17"/>
      <c r="N14" s="9" t="s">
        <v>52</v>
      </c>
      <c r="O14" s="6" t="s">
        <v>51</v>
      </c>
      <c r="P14" s="6" t="s">
        <v>50</v>
      </c>
    </row>
    <row r="15" spans="1:16" x14ac:dyDescent="0.2">
      <c r="N15" s="7">
        <v>1500000</v>
      </c>
      <c r="O15" s="7">
        <f>SUM(N2:N13)</f>
        <v>1554400</v>
      </c>
      <c r="P15" s="7">
        <f>+N15-O15</f>
        <v>-54400</v>
      </c>
    </row>
    <row r="19" spans="8:14" x14ac:dyDescent="0.2">
      <c r="N19" s="18"/>
    </row>
    <row r="23" spans="8:14" ht="17" x14ac:dyDescent="0.2">
      <c r="H23" s="4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D15:D1048576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A15:A1048576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C15:C1048576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E25:E1048576 E15:E17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8CC8D4-D2B4-4783-8702-C2C76939F54A}"/>
</file>

<file path=customXml/itemProps2.xml><?xml version="1.0" encoding="utf-8"?>
<ds:datastoreItem xmlns:ds="http://schemas.openxmlformats.org/officeDocument/2006/customXml" ds:itemID="{2AFEEF26-0089-4120-900A-75C2AE81534D}"/>
</file>

<file path=customXml/itemProps3.xml><?xml version="1.0" encoding="utf-8"?>
<ds:datastoreItem xmlns:ds="http://schemas.openxmlformats.org/officeDocument/2006/customXml" ds:itemID="{D1D2AF25-7FD3-4199-B788-700C33F74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2025-09-05T14:05:30Z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