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34044E40-D34A-4457-BF27-3734A4D0CC9E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5" i="1" s="1"/>
  <c r="K22" i="1" l="1"/>
  <c r="K23" i="1" s="1"/>
</calcChain>
</file>

<file path=xl/sharedStrings.xml><?xml version="1.0" encoding="utf-8"?>
<sst xmlns="http://schemas.openxmlformats.org/spreadsheetml/2006/main" count="117" uniqueCount="74">
  <si>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</si>
  <si>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</si>
  <si>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</si>
  <si>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</si>
  <si>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</si>
  <si>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</si>
  <si>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</si>
  <si>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</si>
  <si>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</si>
  <si>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</si>
  <si>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</si>
  <si>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</si>
  <si>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</si>
  <si>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</si>
  <si>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</si>
  <si>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</si>
  <si>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</si>
  <si>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</si>
  <si>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</si>
  <si>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</si>
  <si>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</si>
  <si>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</si>
  <si>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</si>
  <si>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</si>
  <si>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</si>
  <si>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</si>
  <si>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</si>
  <si>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</si>
  <si>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</si>
  <si>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</si>
  <si>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</si>
  <si>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</si>
  <si>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</si>
  <si>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</si>
  <si>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</si>
  <si>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</si>
  <si>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</si>
  <si>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</si>
  <si>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</si>
  <si>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</si>
  <si>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</si>
  <si>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</si>
  <si>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</si>
  <si>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</si>
  <si>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</si>
  <si>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</si>
  <si>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</si>
  <si>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</si>
  <si>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</si>
  <si>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</si>
  <si>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</si>
  <si>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</si>
  <si>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</si>
  <si>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</si>
  <si>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</si>
  <si>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</si>
  <si>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</si>
  <si>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</si>
  <si>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</si>
  <si>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</si>
  <si>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</si>
  <si>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</si>
  <si>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</si>
  <si>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</si>
  <si>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</si>
  <si>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</si>
  <si>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UFDDF</t>
  </si>
  <si>
    <t>REFERIDO COLOCACION</t>
  </si>
  <si>
    <t>DOLLY MOSQUERA</t>
  </si>
  <si>
    <t>318 6866214</t>
  </si>
  <si>
    <t>REFERIDOS DE CAPTACIONES</t>
  </si>
  <si>
    <t>CARLOS GAMORRA</t>
  </si>
  <si>
    <t>DIEGO FERNEY MAYA</t>
  </si>
  <si>
    <t xml:space="preserve">REERIDOS CAPTACIONES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</si>
</sst>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64" fontId="1" fillId="3" borderId="0" xfId="0" applyNumberFormat="1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1" fillId="6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3" fillId="5" borderId="0" xfId="0" applyFont="1" applyFill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4"/>
  <sheetViews>
    <sheetView tabSelected="1" topLeftCell="B1" zoomScale="80" zoomScaleNormal="80" workbookViewId="0">
      <selection activeCell="N2" sqref="N2:N6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29" bestFit="1" customWidth="1"/>
    <col min="6" max="6" width="85.81640625" customWidth="1"/>
    <col min="7" max="7" width="19.1796875" customWidth="1"/>
    <col min="8" max="8" width="16.7265625" style="14" customWidth="1"/>
    <col min="9" max="9" width="40.81640625" customWidth="1"/>
    <col min="10" max="10" width="13.26953125" style="35" bestFit="1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7" t="s">
        <v>5</v>
      </c>
      <c r="B1" s="7" t="s">
        <v>35</v>
      </c>
      <c r="C1" s="7" t="s">
        <v>36</v>
      </c>
      <c r="D1" s="7" t="s">
        <v>9</v>
      </c>
      <c r="E1" s="7" t="s">
        <v>6</v>
      </c>
      <c r="F1" s="7" t="s">
        <v>7</v>
      </c>
      <c r="G1" s="7" t="s">
        <v>38</v>
      </c>
      <c r="H1" s="12" t="s">
        <v>37</v>
      </c>
      <c r="I1" s="7" t="s">
        <v>0</v>
      </c>
      <c r="J1" s="32" t="s">
        <v>49</v>
      </c>
      <c r="K1" s="7" t="s">
        <v>1</v>
      </c>
      <c r="L1" s="7" t="s">
        <v>2</v>
      </c>
      <c r="M1" s="7" t="s">
        <v>3</v>
      </c>
      <c r="N1" s="7" t="s">
        <v>4</v>
      </c>
    </row>
    <row r="2" spans="1:18" s="21" customFormat="1" x14ac:dyDescent="0.35">
      <c r="A2" s="15" t="s">
        <v>17</v>
      </c>
      <c r="B2" s="16">
        <v>45877</v>
      </c>
      <c r="C2" s="17" t="s">
        <v>64</v>
      </c>
      <c r="D2" s="17" t="s">
        <v>27</v>
      </c>
      <c r="E2" s="15" t="s">
        <v>47</v>
      </c>
      <c r="F2" s="17" t="s">
        <v>67</v>
      </c>
      <c r="G2" s="15">
        <v>119056</v>
      </c>
      <c r="H2" s="18">
        <v>1088284813</v>
      </c>
      <c r="I2" s="19" t="s">
        <v>68</v>
      </c>
      <c r="J2" s="33" t="s">
        <v>69</v>
      </c>
      <c r="K2" s="11"/>
      <c r="L2" s="20">
        <v>120000</v>
      </c>
      <c r="M2" s="20"/>
      <c r="N2" s="20">
        <v>120000</v>
      </c>
      <c r="R2" s="22"/>
    </row>
    <row r="3" spans="1:18" s="21" customFormat="1" x14ac:dyDescent="0.35">
      <c r="A3" s="15" t="s">
        <v>17</v>
      </c>
      <c r="B3" s="16">
        <v>45877</v>
      </c>
      <c r="C3" s="17" t="s">
        <v>64</v>
      </c>
      <c r="D3" s="17" t="s">
        <v>27</v>
      </c>
      <c r="E3" s="15" t="s">
        <v>47</v>
      </c>
      <c r="F3" s="17" t="s">
        <v>70</v>
      </c>
      <c r="G3" s="15"/>
      <c r="H3" s="18">
        <v>1049349988</v>
      </c>
      <c r="I3" s="19" t="s">
        <v>71</v>
      </c>
      <c r="J3" s="34">
        <v>3186730803</v>
      </c>
      <c r="K3" s="15"/>
      <c r="L3" s="20">
        <v>30000</v>
      </c>
      <c r="M3" s="20"/>
      <c r="N3" s="20">
        <v>30000</v>
      </c>
      <c r="R3" s="22"/>
    </row>
    <row r="4" spans="1:18" s="21" customFormat="1" x14ac:dyDescent="0.35">
      <c r="A4" s="15" t="s">
        <v>17</v>
      </c>
      <c r="B4" s="16">
        <v>45878</v>
      </c>
      <c r="C4" s="17" t="s">
        <v>64</v>
      </c>
      <c r="D4" s="17" t="s">
        <v>27</v>
      </c>
      <c r="E4" s="15" t="s">
        <v>47</v>
      </c>
      <c r="F4" s="17" t="s">
        <v>70</v>
      </c>
      <c r="G4" s="15">
        <v>121573</v>
      </c>
      <c r="H4" s="18">
        <v>1089721497</v>
      </c>
      <c r="I4" s="19" t="s">
        <v>72</v>
      </c>
      <c r="J4" s="33">
        <v>3167044616</v>
      </c>
      <c r="K4" s="11"/>
      <c r="L4" s="20">
        <v>60000</v>
      </c>
      <c r="M4" s="20"/>
      <c r="N4" s="20">
        <v>60000</v>
      </c>
      <c r="R4" s="22"/>
    </row>
    <row r="5" spans="1:18" s="21" customFormat="1" x14ac:dyDescent="0.35">
      <c r="A5" s="15" t="s">
        <v>17</v>
      </c>
      <c r="B5" s="16">
        <v>45880</v>
      </c>
      <c r="C5" s="17" t="s">
        <v>64</v>
      </c>
      <c r="D5" s="17" t="s">
        <v>27</v>
      </c>
      <c r="E5" s="15" t="s">
        <v>33</v>
      </c>
      <c r="F5" s="17" t="s">
        <v>73</v>
      </c>
      <c r="G5" s="15"/>
      <c r="H5" s="18">
        <v>1089721497</v>
      </c>
      <c r="I5" s="19" t="s">
        <v>72</v>
      </c>
      <c r="J5" s="33">
        <v>3167044616</v>
      </c>
      <c r="K5" s="11"/>
      <c r="L5" s="20">
        <v>30000</v>
      </c>
      <c r="M5" s="20"/>
      <c r="N5" s="20">
        <v>30000</v>
      </c>
    </row>
    <row r="6" spans="1:18" s="21" customFormat="1" x14ac:dyDescent="0.35">
      <c r="A6" s="15" t="s">
        <v>17</v>
      </c>
      <c r="B6" s="16">
        <v>45883</v>
      </c>
      <c r="C6" s="17" t="s">
        <v>64</v>
      </c>
      <c r="D6" s="17" t="s">
        <v>27</v>
      </c>
      <c r="E6" s="15" t="s">
        <v>32</v>
      </c>
      <c r="F6" s="17" t="s">
        <v>65</v>
      </c>
      <c r="G6" s="15"/>
      <c r="H6" s="18">
        <v>101007261</v>
      </c>
      <c r="I6" s="19" t="s">
        <v>56</v>
      </c>
      <c r="J6" s="11">
        <v>3217268268</v>
      </c>
      <c r="K6" s="11"/>
      <c r="L6" s="20">
        <v>120000</v>
      </c>
      <c r="M6" s="20"/>
      <c r="N6" s="20">
        <v>120000</v>
      </c>
    </row>
    <row r="7" spans="1:18" s="21" customFormat="1" x14ac:dyDescent="0.35">
      <c r="A7" s="15"/>
      <c r="B7" s="16"/>
      <c r="C7" s="17"/>
      <c r="D7" s="17"/>
      <c r="E7" s="15"/>
      <c r="F7" s="17"/>
      <c r="G7" s="15"/>
      <c r="H7" s="14"/>
      <c r="I7"/>
      <c r="J7" s="35"/>
      <c r="K7" s="15"/>
      <c r="L7" s="20"/>
      <c r="M7" s="20"/>
      <c r="N7" s="20"/>
    </row>
    <row r="8" spans="1:18" s="21" customFormat="1" x14ac:dyDescent="0.35">
      <c r="A8" s="15"/>
      <c r="B8" s="16"/>
      <c r="C8" s="17"/>
      <c r="D8" s="17"/>
      <c r="E8" s="15"/>
      <c r="F8" s="17"/>
      <c r="G8" s="15"/>
      <c r="H8" s="18"/>
      <c r="I8" s="19"/>
      <c r="J8" s="33"/>
      <c r="K8" s="11"/>
      <c r="L8" s="20"/>
      <c r="M8" s="20"/>
      <c r="N8" s="20"/>
    </row>
    <row r="9" spans="1:18" s="21" customFormat="1" x14ac:dyDescent="0.35">
      <c r="B9" s="16"/>
      <c r="C9" s="17"/>
      <c r="D9" s="17"/>
      <c r="E9" s="15"/>
      <c r="F9" s="17"/>
      <c r="G9" s="15"/>
      <c r="H9" s="18"/>
      <c r="I9" s="19"/>
      <c r="J9" s="34"/>
      <c r="K9" s="15"/>
      <c r="L9" s="20"/>
      <c r="M9" s="20"/>
      <c r="N9" s="20"/>
    </row>
    <row r="10" spans="1:18" s="21" customFormat="1" x14ac:dyDescent="0.35">
      <c r="B10" s="16"/>
      <c r="C10" s="17"/>
      <c r="D10" s="17"/>
      <c r="E10" s="15"/>
      <c r="F10" s="17"/>
      <c r="G10" s="15"/>
      <c r="H10" s="18"/>
      <c r="I10" s="19"/>
      <c r="J10" s="34"/>
      <c r="K10" s="15"/>
      <c r="L10" s="20"/>
      <c r="M10" s="20"/>
      <c r="N10" s="20"/>
    </row>
    <row r="11" spans="1:18" s="31" customFormat="1" x14ac:dyDescent="0.35">
      <c r="B11" s="25"/>
      <c r="C11" s="26"/>
      <c r="D11" s="26"/>
      <c r="E11" s="24"/>
      <c r="F11" s="26"/>
      <c r="G11" s="24"/>
      <c r="H11" s="27"/>
      <c r="I11" s="28"/>
      <c r="J11" s="36"/>
      <c r="K11" s="29"/>
      <c r="L11" s="30"/>
      <c r="M11" s="30"/>
      <c r="N11" s="30"/>
    </row>
    <row r="12" spans="1:18" s="21" customFormat="1" x14ac:dyDescent="0.35">
      <c r="B12" s="16"/>
      <c r="C12" s="17"/>
      <c r="D12" s="17"/>
      <c r="E12" s="15"/>
      <c r="F12" s="17"/>
      <c r="G12" s="15"/>
      <c r="H12" s="18"/>
      <c r="I12" s="19"/>
      <c r="J12" s="33"/>
      <c r="K12" s="11"/>
      <c r="L12" s="20"/>
      <c r="M12" s="20"/>
      <c r="N12" s="20"/>
    </row>
    <row r="13" spans="1:18" s="21" customFormat="1" x14ac:dyDescent="0.35">
      <c r="A13" s="15"/>
      <c r="B13" s="16"/>
      <c r="C13" s="17"/>
      <c r="D13" s="17"/>
      <c r="E13" s="15"/>
      <c r="F13" s="17"/>
      <c r="G13" s="15"/>
      <c r="H13" s="18"/>
      <c r="I13" s="19"/>
      <c r="J13" s="34"/>
      <c r="K13" s="15"/>
      <c r="L13" s="20"/>
      <c r="M13" s="20"/>
      <c r="N13" s="20"/>
    </row>
    <row r="14" spans="1:18" s="21" customFormat="1" x14ac:dyDescent="0.35">
      <c r="A14" s="15"/>
      <c r="B14" s="16"/>
      <c r="C14" s="17"/>
      <c r="D14" s="17"/>
      <c r="E14" s="15"/>
      <c r="F14" s="17"/>
      <c r="G14" s="15"/>
      <c r="H14" s="18"/>
      <c r="I14" s="19"/>
      <c r="J14" s="34"/>
      <c r="K14" s="15"/>
      <c r="L14" s="20"/>
      <c r="M14" s="20"/>
      <c r="N14" s="20"/>
    </row>
    <row r="15" spans="1:18" x14ac:dyDescent="0.35">
      <c r="L15" s="2"/>
      <c r="M15" s="2"/>
      <c r="N15" s="2">
        <f>N16</f>
        <v>360000</v>
      </c>
    </row>
    <row r="16" spans="1:18" x14ac:dyDescent="0.35">
      <c r="N16" s="23">
        <f>SUM(N2:N14)</f>
        <v>360000</v>
      </c>
    </row>
    <row r="22" spans="7:11" x14ac:dyDescent="0.35">
      <c r="J22" s="37" t="s">
        <v>51</v>
      </c>
      <c r="K22" s="3">
        <f>N15</f>
        <v>360000</v>
      </c>
    </row>
    <row r="23" spans="7:11" x14ac:dyDescent="0.35">
      <c r="J23" s="38" t="s">
        <v>52</v>
      </c>
      <c r="K23" s="9">
        <f>K24-K22</f>
        <v>1140000</v>
      </c>
    </row>
    <row r="24" spans="7:11" x14ac:dyDescent="0.35">
      <c r="G24" t="s">
        <v>66</v>
      </c>
      <c r="J24" s="39" t="s">
        <v>53</v>
      </c>
      <c r="K24" s="4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D19:D1048576 D15:D16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6" t="s">
        <v>13</v>
      </c>
      <c r="B1" s="5">
        <v>45749</v>
      </c>
      <c r="C1" s="8" t="s">
        <v>64</v>
      </c>
      <c r="D1" s="8" t="s">
        <v>27</v>
      </c>
      <c r="E1" s="1" t="s">
        <v>34</v>
      </c>
      <c r="F1" s="8" t="s">
        <v>59</v>
      </c>
      <c r="G1" s="6"/>
      <c r="H1" s="14" t="s">
        <v>60</v>
      </c>
      <c r="I1" s="10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5">
        <v>45754</v>
      </c>
      <c r="C2" s="8" t="s">
        <v>64</v>
      </c>
      <c r="D2" s="8" t="s">
        <v>27</v>
      </c>
      <c r="E2" s="1" t="s">
        <v>34</v>
      </c>
      <c r="F2" s="8" t="s">
        <v>62</v>
      </c>
      <c r="G2" s="6"/>
      <c r="H2" s="13">
        <v>9009432434</v>
      </c>
      <c r="I2" s="10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6" t="s">
        <v>55</v>
      </c>
      <c r="B1" s="24"/>
      <c r="C1" s="27">
        <v>101007261</v>
      </c>
      <c r="D1" s="28" t="s">
        <v>56</v>
      </c>
      <c r="E1" s="29">
        <v>3217268268</v>
      </c>
      <c r="F1" s="29"/>
      <c r="G1" s="30">
        <v>120000</v>
      </c>
      <c r="H1" s="30"/>
      <c r="I1" s="30">
        <v>120000</v>
      </c>
    </row>
    <row r="2" spans="1:12" x14ac:dyDescent="0.35">
      <c r="C2" s="18" t="s">
        <v>57</v>
      </c>
      <c r="D2" s="19" t="s">
        <v>58</v>
      </c>
    </row>
    <row r="11" spans="1:12" x14ac:dyDescent="0.35">
      <c r="A11" s="17" t="s">
        <v>64</v>
      </c>
      <c r="B11" s="17" t="s">
        <v>27</v>
      </c>
      <c r="C11" s="15"/>
      <c r="D11" s="17" t="s">
        <v>65</v>
      </c>
      <c r="E11" s="15"/>
      <c r="F11" s="18">
        <v>101007261</v>
      </c>
      <c r="G11" s="19" t="s">
        <v>56</v>
      </c>
      <c r="H11" s="11">
        <v>3217268268</v>
      </c>
      <c r="I11" s="11"/>
      <c r="J11" s="20">
        <v>120000</v>
      </c>
      <c r="K11" s="20"/>
      <c r="L11" s="20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9FAF4B-E835-4A85-B117-BECA58A61FC6}"/>
</file>

<file path=customXml/itemProps2.xml><?xml version="1.0" encoding="utf-8"?>
<ds:datastoreItem xmlns:ds="http://schemas.openxmlformats.org/officeDocument/2006/customXml" ds:itemID="{954925DB-530B-4365-B771-D067FC1A083A}"/>
</file>

<file path=customXml/itemProps3.xml><?xml version="1.0" encoding="utf-8"?>
<ds:datastoreItem xmlns:ds="http://schemas.openxmlformats.org/officeDocument/2006/customXml" ds:itemID="{004EF4E9-FCDD-4974-915D-BDA4F2BD8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2025-08-14T22:08:20Z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