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66" documentId="8_{FCDAA6C6-9501-4F72-AE0C-77F41AB081F7}" xr6:coauthVersionLast="47" xr6:coauthVersionMax="47" xr10:uidLastSave="{8A49FE2A-AAF8-4846-BEF0-03B6566C0CF5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 s="1"/>
  <c r="M6" i="1"/>
  <c r="M5" i="1"/>
  <c r="M4" i="1"/>
  <c r="M2" i="1"/>
  <c r="M3" i="1"/>
  <c r="G6" i="6" l="1"/>
  <c r="H6" i="6" s="1"/>
  <c r="G7" i="6"/>
  <c r="H7" i="6" s="1"/>
  <c r="G8" i="6"/>
  <c r="H8" i="6" s="1"/>
  <c r="G5" i="6"/>
  <c r="H5" i="6" s="1"/>
  <c r="G9" i="6"/>
  <c r="H9" i="6" s="1"/>
  <c r="G4" i="6"/>
  <c r="H4" i="6" s="1"/>
  <c r="M10" i="1" l="1"/>
  <c r="H10" i="6"/>
</calcChain>
</file>

<file path=xl/sharedStrings.xml><?xml version="1.0" encoding="utf-8"?>
<sst xmlns="http://schemas.openxmlformats.org/spreadsheetml/2006/main" count="98" uniqueCount="71">
  <si>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</si>
  <si>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</si>
  <si>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</si>
  <si>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</si>
  <si>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</si>
  <si>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</si>
  <si>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</si>
  <si>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</si>
  <si>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</si>
  <si>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</si>
  <si>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</si>
  <si>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</si>
  <si>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</si>
  <si>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</si>
  <si>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</si>
  <si>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</si>
  <si>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</si>
  <si>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</si>
  <si>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</si>
  <si>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</si>
  <si>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</si>
  <si>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</si>
  <si>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</si>
  <si>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</si>
  <si>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</si>
  <si>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</si>
  <si>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</si>
  <si>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</si>
  <si>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</si>
  <si>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</si>
  <si>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</si>
  <si>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</si>
  <si>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</si>
  <si>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</si>
  <si>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</si>
  <si>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</si>
  <si>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</si>
  <si>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</si>
  <si>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</si>
  <si>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</si>
  <si>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</si>
  <si>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</si>
  <si>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</si>
  <si>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</si>
  <si>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</si>
  <si>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</si>
  <si>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</si>
  <si>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</si>
  <si>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</si>
  <si>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</si>
  <si>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</si>
  <si>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</si>
  <si>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</si>
  <si>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</si>
  <si>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</si>
  <si>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</si>
  <si>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</si>
  <si>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</si>
  <si>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</si>
  <si>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ANGELA QUINTERO</t>
  </si>
  <si>
    <t xml:space="preserve">REFERIR SI PAGA REFERIDO PROPIETARIO </t>
  </si>
  <si>
    <t>NATHALY HOYOS TORRES</t>
  </si>
  <si>
    <t>ANDRES MAURICIO RAMIREZ&lt;</t>
  </si>
  <si>
    <t>MONTAJE BICILETAS PLAN PORTERO</t>
  </si>
  <si>
    <t>MARTHA LUZ CALDERON</t>
  </si>
  <si>
    <t xml:space="preserve">PAGO REFERIDO PROPIETARIO </t>
  </si>
  <si>
    <t xml:space="preserve">DIANA LUICIA </t>
  </si>
  <si>
    <t>ASEO</t>
  </si>
  <si>
    <t>REFERIDO PROPIETARIO</t>
  </si>
  <si>
    <t>JOHN ALEXIS NAVIA</t>
  </si>
  <si>
    <t>CERTIFICADO TRADICION DE REFERIDO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</si>
</sst>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1" applyNumberFormat="1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3" borderId="1" xfId="3" applyFont="1" applyFill="1" applyBorder="1" applyAlignment="1" applyProtection="1">
      <alignment horizontal="center" vertical="center"/>
      <protection locked="0"/>
    </xf>
    <xf numFmtId="0" fontId="5" fillId="3" borderId="1" xfId="1" applyNumberFormat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7"/>
  <sheetViews>
    <sheetView tabSelected="1" topLeftCell="D1" workbookViewId="0">
      <selection activeCell="F3" sqref="F3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6" t="s">
        <v>48</v>
      </c>
      <c r="B1" s="47" t="s">
        <v>36</v>
      </c>
      <c r="C1" s="47" t="s">
        <v>37</v>
      </c>
      <c r="D1" s="47" t="s">
        <v>9</v>
      </c>
      <c r="E1" s="47" t="s">
        <v>6</v>
      </c>
      <c r="F1" s="47" t="s">
        <v>7</v>
      </c>
      <c r="G1" s="47" t="s">
        <v>39</v>
      </c>
      <c r="H1" s="47" t="s">
        <v>38</v>
      </c>
      <c r="I1" s="48" t="s">
        <v>0</v>
      </c>
      <c r="J1" s="47" t="s">
        <v>1</v>
      </c>
      <c r="K1" s="49" t="s">
        <v>2</v>
      </c>
      <c r="L1" s="49" t="s">
        <v>3</v>
      </c>
      <c r="M1" s="50" t="s">
        <v>4</v>
      </c>
    </row>
    <row r="2" spans="1:14" ht="12" customHeight="1" x14ac:dyDescent="0.25">
      <c r="A2" s="40" t="s">
        <v>10</v>
      </c>
      <c r="B2" s="41">
        <v>46043</v>
      </c>
      <c r="C2" s="42" t="s">
        <v>58</v>
      </c>
      <c r="D2" s="42" t="s">
        <v>23</v>
      </c>
      <c r="E2" s="42" t="s">
        <v>35</v>
      </c>
      <c r="F2" s="42" t="s">
        <v>70</v>
      </c>
      <c r="G2" s="43">
        <v>113880</v>
      </c>
      <c r="H2" s="43"/>
      <c r="I2" s="42" t="s">
        <v>59</v>
      </c>
      <c r="J2" s="43"/>
      <c r="K2" s="44">
        <v>21900</v>
      </c>
      <c r="L2" s="44"/>
      <c r="M2" s="45">
        <f t="shared" ref="M2:M7" si="0">K2</f>
        <v>21900</v>
      </c>
    </row>
    <row r="3" spans="1:14" s="12" customFormat="1" x14ac:dyDescent="0.25">
      <c r="A3" s="40" t="s">
        <v>10</v>
      </c>
      <c r="B3" s="41">
        <v>46044</v>
      </c>
      <c r="C3" s="42" t="s">
        <v>58</v>
      </c>
      <c r="D3" s="42" t="s">
        <v>23</v>
      </c>
      <c r="E3" s="42" t="s">
        <v>31</v>
      </c>
      <c r="F3" s="2" t="s">
        <v>60</v>
      </c>
      <c r="G3" s="54">
        <v>124048</v>
      </c>
      <c r="H3" s="2"/>
      <c r="I3" s="2" t="s">
        <v>61</v>
      </c>
      <c r="J3" s="2"/>
      <c r="K3" s="4">
        <v>130000</v>
      </c>
      <c r="L3" s="4"/>
      <c r="M3" s="29">
        <f t="shared" si="0"/>
        <v>130000</v>
      </c>
    </row>
    <row r="4" spans="1:14" s="12" customFormat="1" x14ac:dyDescent="0.25">
      <c r="A4" s="40" t="s">
        <v>10</v>
      </c>
      <c r="B4" s="41">
        <v>46045</v>
      </c>
      <c r="C4" s="42" t="s">
        <v>58</v>
      </c>
      <c r="D4" s="42" t="s">
        <v>23</v>
      </c>
      <c r="E4" s="2" t="s">
        <v>31</v>
      </c>
      <c r="F4" s="2" t="s">
        <v>63</v>
      </c>
      <c r="G4" s="2"/>
      <c r="H4" s="2"/>
      <c r="I4" s="2" t="s">
        <v>62</v>
      </c>
      <c r="J4" s="2"/>
      <c r="K4" s="4">
        <v>120000</v>
      </c>
      <c r="L4" s="4"/>
      <c r="M4" s="29">
        <f t="shared" si="0"/>
        <v>120000</v>
      </c>
    </row>
    <row r="5" spans="1:14" s="12" customFormat="1" x14ac:dyDescent="0.25">
      <c r="A5" s="40" t="s">
        <v>10</v>
      </c>
      <c r="B5" s="41">
        <v>46046</v>
      </c>
      <c r="C5" s="42"/>
      <c r="D5" s="42" t="s">
        <v>23</v>
      </c>
      <c r="E5" s="2" t="s">
        <v>31</v>
      </c>
      <c r="F5" s="2" t="s">
        <v>65</v>
      </c>
      <c r="G5" s="2">
        <v>119219</v>
      </c>
      <c r="H5" s="2">
        <v>29739966</v>
      </c>
      <c r="I5" s="2" t="s">
        <v>64</v>
      </c>
      <c r="J5" s="2"/>
      <c r="K5" s="4">
        <v>800000</v>
      </c>
      <c r="L5" s="4"/>
      <c r="M5" s="29">
        <f t="shared" si="0"/>
        <v>800000</v>
      </c>
    </row>
    <row r="6" spans="1:14" s="12" customFormat="1" x14ac:dyDescent="0.25">
      <c r="A6" s="40" t="s">
        <v>10</v>
      </c>
      <c r="B6" s="41">
        <v>46048</v>
      </c>
      <c r="C6" s="42"/>
      <c r="D6" s="42" t="s">
        <v>23</v>
      </c>
      <c r="E6" s="2" t="s">
        <v>31</v>
      </c>
      <c r="F6" s="2" t="s">
        <v>68</v>
      </c>
      <c r="G6" s="55">
        <v>123478</v>
      </c>
      <c r="H6" s="2"/>
      <c r="I6" s="2" t="s">
        <v>69</v>
      </c>
      <c r="J6" s="2"/>
      <c r="K6" s="4">
        <v>185000</v>
      </c>
      <c r="L6" s="4"/>
      <c r="M6" s="29">
        <f t="shared" si="0"/>
        <v>185000</v>
      </c>
    </row>
    <row r="7" spans="1:14" s="12" customFormat="1" x14ac:dyDescent="0.25">
      <c r="A7" s="40" t="s">
        <v>10</v>
      </c>
      <c r="B7" s="41">
        <v>46049</v>
      </c>
      <c r="C7" s="42"/>
      <c r="D7" s="42" t="s">
        <v>23</v>
      </c>
      <c r="E7" s="2" t="s">
        <v>35</v>
      </c>
      <c r="F7" s="2" t="s">
        <v>67</v>
      </c>
      <c r="G7" s="55">
        <v>115890</v>
      </c>
      <c r="H7" s="2"/>
      <c r="I7" s="2" t="s">
        <v>66</v>
      </c>
      <c r="J7" s="2"/>
      <c r="K7" s="4">
        <v>140000</v>
      </c>
      <c r="L7" s="4"/>
      <c r="M7" s="29">
        <f t="shared" si="0"/>
        <v>140000</v>
      </c>
    </row>
    <row r="8" spans="1:14" x14ac:dyDescent="0.25">
      <c r="A8" s="40"/>
      <c r="B8" s="3"/>
      <c r="C8" s="42"/>
      <c r="D8" s="42"/>
      <c r="E8" s="6"/>
      <c r="F8" s="6"/>
      <c r="G8" s="6"/>
      <c r="H8" s="6"/>
      <c r="I8" s="7"/>
      <c r="J8" s="13"/>
      <c r="K8" s="14"/>
      <c r="L8" s="15" t="s">
        <v>50</v>
      </c>
      <c r="M8" s="30">
        <f>SUM(M2:M7)</f>
        <v>1396900</v>
      </c>
    </row>
    <row r="9" spans="1:14" x14ac:dyDescent="0.25">
      <c r="A9" s="28"/>
      <c r="B9" s="3"/>
      <c r="C9" s="2"/>
      <c r="D9" s="2"/>
      <c r="E9" s="6"/>
      <c r="F9" s="6"/>
      <c r="G9" s="6">
        <v>114864</v>
      </c>
      <c r="H9" s="6"/>
      <c r="I9" s="7" t="s">
        <v>51</v>
      </c>
      <c r="J9" s="13"/>
      <c r="K9" s="14"/>
      <c r="L9" s="15" t="s">
        <v>49</v>
      </c>
      <c r="M9" s="30">
        <v>1500000</v>
      </c>
    </row>
    <row r="10" spans="1:14" ht="14.25" thickBot="1" x14ac:dyDescent="0.3">
      <c r="A10" s="31"/>
      <c r="B10" s="32"/>
      <c r="C10" s="33"/>
      <c r="D10" s="33"/>
      <c r="E10" s="34"/>
      <c r="F10" s="34"/>
      <c r="G10" s="34">
        <v>105058</v>
      </c>
      <c r="H10" s="34"/>
      <c r="I10" s="35" t="s">
        <v>52</v>
      </c>
      <c r="J10" s="36"/>
      <c r="K10" s="37"/>
      <c r="L10" s="38"/>
      <c r="M10" s="39">
        <f>M9-M8</f>
        <v>103100</v>
      </c>
      <c r="N10" s="16"/>
    </row>
    <row r="11" spans="1:14" x14ac:dyDescent="0.25">
      <c r="K11" s="17"/>
    </row>
    <row r="13" spans="1:14" x14ac:dyDescent="0.25">
      <c r="F13" s="8"/>
    </row>
    <row r="14" spans="1:14" x14ac:dyDescent="0.25">
      <c r="A14" s="23"/>
      <c r="B14" s="23"/>
      <c r="C14" s="23"/>
      <c r="D14" s="23"/>
      <c r="E14" s="23"/>
      <c r="F14" s="23"/>
      <c r="G14" s="23"/>
      <c r="H14" s="23"/>
      <c r="I14" s="24"/>
      <c r="J14" s="23"/>
      <c r="K14" s="25"/>
      <c r="L14" s="25"/>
      <c r="M14" s="25"/>
    </row>
    <row r="15" spans="1:14" x14ac:dyDescent="0.25">
      <c r="A15" s="23"/>
      <c r="B15" s="26"/>
      <c r="C15" s="23"/>
      <c r="D15" s="23"/>
      <c r="E15" s="23"/>
      <c r="F15" s="23"/>
      <c r="G15" s="23"/>
      <c r="H15" s="23"/>
      <c r="I15" s="51"/>
      <c r="J15" s="23"/>
      <c r="K15" s="27"/>
      <c r="L15" s="27"/>
      <c r="M15" s="27"/>
    </row>
    <row r="16" spans="1:14" x14ac:dyDescent="0.25">
      <c r="F16" s="19"/>
    </row>
    <row r="17" spans="9:9" x14ac:dyDescent="0.25">
      <c r="I17" s="9"/>
    </row>
  </sheetData>
  <phoneticPr fontId="2" type="noConversion"/>
  <conditionalFormatting sqref="G3">
    <cfRule type="expression" dxfId="2" priority="1">
      <formula>$AU3="ENTRA"</formula>
    </cfRule>
    <cfRule type="expression" dxfId="1" priority="2">
      <formula>$J3="Por Fuera"</formula>
    </cfRule>
    <cfRule type="expression" dxfId="0" priority="3" stopIfTrue="1">
      <formula>$AU3="NO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3" t="s">
        <v>53</v>
      </c>
      <c r="G5" s="53"/>
      <c r="H5" s="53"/>
    </row>
    <row r="6" spans="6:8" x14ac:dyDescent="0.25">
      <c r="F6" s="52" t="s">
        <v>56</v>
      </c>
      <c r="G6" s="52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4D2E09-656D-4F64-9931-C835715299F5}"/>
</file>

<file path=customXml/itemProps2.xml><?xml version="1.0" encoding="utf-8"?>
<ds:datastoreItem xmlns:ds="http://schemas.openxmlformats.org/officeDocument/2006/customXml" ds:itemID="{B1D7B46D-07C7-4672-9612-50C66C72DB6E}"/>
</file>

<file path=customXml/itemProps3.xml><?xml version="1.0" encoding="utf-8"?>
<ds:datastoreItem xmlns:ds="http://schemas.openxmlformats.org/officeDocument/2006/customXml" ds:itemID="{CEBCF7E3-7D0E-4D36-93A3-65158E4BB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2026-01-31T00:54:42Z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