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dgar\Downloads\LEGALIZACION\lega pate 4\"/>
    </mc:Choice>
  </mc:AlternateContent>
  <xr:revisionPtr revIDLastSave="0" documentId="13_ncr:1_{38369390-7988-4009-B58F-F03FB325D218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OCTUBRE PARTE 4 2025 (3)" sheetId="3" r:id="rId1"/>
  </sheets>
  <definedNames>
    <definedName name="_xlnm._FilterDatabase" localSheetId="0" hidden="1">'OCTUBRE PARTE 4 2025 (3)'!$A$1:$Q$32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" l="1"/>
  <c r="O4" i="3"/>
  <c r="O5" i="3"/>
  <c r="O9" i="3"/>
  <c r="O12" i="3"/>
  <c r="O7" i="3"/>
  <c r="O8" i="3"/>
  <c r="O3" i="3"/>
  <c r="O6" i="3"/>
  <c r="O14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7" i="3"/>
  <c r="O2" i="3"/>
  <c r="O10" i="3"/>
  <c r="O18" i="3"/>
  <c r="O16" i="3"/>
  <c r="O11" i="3"/>
  <c r="O15" i="3"/>
  <c r="P34" i="3"/>
  <c r="P35" i="3" s="1"/>
</calcChain>
</file>

<file path=xl/sharedStrings.xml><?xml version="1.0" encoding="utf-8"?>
<sst xmlns="http://schemas.openxmlformats.org/spreadsheetml/2006/main" count="181" uniqueCount="69">
  <si>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</si>
  <si>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</si>
  <si>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</si>
  <si>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</si>
  <si>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</si>
  <si>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</si>
  <si>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</si>
  <si>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</si>
  <si>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</si>
  <si>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</si>
  <si>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</si>
  <si>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</si>
  <si>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</si>
  <si>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</si>
  <si>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</si>
  <si>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BARRANQUILLA</t>
  </si>
  <si>
    <t>GASTO</t>
  </si>
  <si>
    <t>SALDO</t>
  </si>
  <si>
    <t>PRESUPUESTO</t>
  </si>
  <si>
    <t>OCTUBRE</t>
  </si>
  <si>
    <t>CC/NIT/PLACA</t>
  </si>
  <si>
    <t>PAGADO</t>
  </si>
  <si>
    <t>LIZ SANCHEZ</t>
  </si>
  <si>
    <t>REFERENCIA 10%</t>
  </si>
  <si>
    <t>REFERENCIADE COLOCACION 10%</t>
  </si>
  <si>
    <t>REFERENCIADE CAPTACION 10%</t>
  </si>
  <si>
    <t>EDILBERTO</t>
  </si>
  <si>
    <t>OBSERVACIONES # CONTRATO</t>
  </si>
  <si>
    <t>REFERENCIA COLOCACION 10%</t>
  </si>
  <si>
    <t>KEIDY SARMIENTO</t>
  </si>
  <si>
    <t>CONTACTO CAPTACION PP</t>
  </si>
  <si>
    <t>REFERENCIA DE CONTACTO</t>
  </si>
  <si>
    <t>CACERES WILLIAM</t>
  </si>
  <si>
    <t>YENIRE OCHOA</t>
  </si>
  <si>
    <t>EDGAR</t>
  </si>
  <si>
    <t>ACTIVIDAD HALLOWEN PORTEROS</t>
  </si>
  <si>
    <t>ACTIVIDAD DE DULCES PARA HALOWEEN PORTEROS</t>
  </si>
  <si>
    <t>N/A</t>
  </si>
  <si>
    <t>DOLLARCITY</t>
  </si>
  <si>
    <t>890107487-3</t>
  </si>
  <si>
    <t>OLIMPICA</t>
  </si>
  <si>
    <t>KEVIN CHAVARRO</t>
  </si>
  <si>
    <t xml:space="preserve">REFERENCIA CONTACTO </t>
  </si>
  <si>
    <t>LUIS EDUARDO PEREZ</t>
  </si>
  <si>
    <t>NABIH MONTAÑEZ</t>
  </si>
  <si>
    <t xml:space="preserve">REFERENCIA  DE CONTACTO </t>
  </si>
  <si>
    <t>LUIS GERONIMO</t>
  </si>
  <si>
    <t>JHONATHAN TAPIAS</t>
  </si>
  <si>
    <t>MIGUEL VARELA</t>
  </si>
  <si>
    <t>NOVIEMBRE</t>
  </si>
  <si>
    <t>123149-123150</t>
  </si>
  <si>
    <t>RICHARD ORTEGA</t>
  </si>
  <si>
    <t xml:space="preserve">REFERENCIA DE CONTACTO </t>
  </si>
  <si>
    <t>HECTOR BARROS</t>
  </si>
  <si>
    <t>SEPTIEMBRE</t>
  </si>
  <si>
    <t>IVANNA SALERNO</t>
  </si>
  <si>
    <t>JOSE LUNA</t>
  </si>
  <si>
    <t>CARTAGENA</t>
  </si>
  <si>
    <t>ALIZ MANCAL</t>
  </si>
  <si>
    <t xml:space="preserve">ACTIVIDAD DE VELITAS NAVIDAD </t>
  </si>
  <si>
    <t>LINA PATRICIA ROMAN CORDOBA</t>
  </si>
  <si>
    <t>514-297-745-21</t>
  </si>
  <si>
    <t>ALI DIAZ</t>
  </si>
  <si>
    <t>JHON  CARRILLO</t>
  </si>
  <si>
    <t>KEVIN PACHECO</t>
  </si>
  <si>
    <t>MARTIN AGUIRRE</t>
  </si>
  <si>
    <t>OSCAR MOJICA</t>
  </si>
  <si>
    <t>EDWIN ACOSTA</t>
  </si>
  <si>
    <t>SIN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</si>
</sst>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12"/>
      <color rgb="FF001D35"/>
      <name val="Google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6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4" fontId="5" fillId="2" borderId="5" xfId="0" applyNumberFormat="1" applyFont="1" applyFill="1" applyBorder="1"/>
    <xf numFmtId="0" fontId="5" fillId="7" borderId="3" xfId="0" applyFont="1" applyFill="1" applyBorder="1"/>
    <xf numFmtId="14" fontId="5" fillId="2" borderId="6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0" fontId="10" fillId="0" borderId="2" xfId="0" applyFont="1" applyBorder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6" xfId="0" applyNumberFormat="1" applyFont="1" applyFill="1" applyBorder="1"/>
    <xf numFmtId="0" fontId="0" fillId="0" borderId="1" xfId="0" applyBorder="1"/>
    <xf numFmtId="14" fontId="5" fillId="2" borderId="0" xfId="0" applyNumberFormat="1" applyFont="1" applyFill="1"/>
    <xf numFmtId="0" fontId="5" fillId="2" borderId="8" xfId="0" applyFont="1" applyFill="1" applyBorder="1"/>
    <xf numFmtId="0" fontId="6" fillId="2" borderId="1" xfId="0" applyFont="1" applyFill="1" applyBorder="1"/>
    <xf numFmtId="14" fontId="7" fillId="0" borderId="1" xfId="0" applyNumberFormat="1" applyFont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6BA6-8D7A-4803-9382-DAFADC0991AB}">
  <dimension ref="A1:S36"/>
  <sheetViews>
    <sheetView tabSelected="1" topLeftCell="G1" zoomScale="70" zoomScaleNormal="70" workbookViewId="0">
      <selection activeCell="H23" sqref="H23"/>
    </sheetView>
  </sheetViews>
  <sheetFormatPr baseColWidth="10" defaultColWidth="11.42578125" defaultRowHeight="1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39" customWidth="1"/>
    <col min="6" max="6" width="102.28515625" customWidth="1"/>
    <col min="7" max="7" width="29.5703125" customWidth="1"/>
    <col min="8" max="8" width="47.14062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27</v>
      </c>
      <c r="I1" s="35" t="s">
        <v>20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>
      <c r="A2" s="50" t="s">
        <v>54</v>
      </c>
      <c r="B2" s="9">
        <v>45930</v>
      </c>
      <c r="C2" s="9" t="s">
        <v>34</v>
      </c>
      <c r="D2" s="38" t="s">
        <v>15</v>
      </c>
      <c r="E2" s="39" t="s">
        <v>23</v>
      </c>
      <c r="F2" s="50" t="s">
        <v>28</v>
      </c>
      <c r="G2" s="40">
        <v>121995</v>
      </c>
      <c r="H2" s="19">
        <v>81293</v>
      </c>
      <c r="I2" s="48">
        <v>1234094010</v>
      </c>
      <c r="J2" s="41" t="s">
        <v>55</v>
      </c>
      <c r="K2" s="18">
        <v>3204157462</v>
      </c>
      <c r="L2" s="39"/>
      <c r="M2" s="14">
        <v>250000</v>
      </c>
      <c r="N2" s="39"/>
      <c r="O2" s="14">
        <f t="shared" ref="O2:O31" si="0">M2</f>
        <v>250000</v>
      </c>
      <c r="P2" s="37" t="s">
        <v>21</v>
      </c>
      <c r="Q2" s="39"/>
    </row>
    <row r="3" spans="1:17">
      <c r="A3" s="9" t="s">
        <v>19</v>
      </c>
      <c r="B3" s="9">
        <v>45953</v>
      </c>
      <c r="C3" s="10" t="s">
        <v>22</v>
      </c>
      <c r="D3" s="17" t="s">
        <v>15</v>
      </c>
      <c r="E3" s="18" t="s">
        <v>23</v>
      </c>
      <c r="F3" s="18" t="s">
        <v>28</v>
      </c>
      <c r="G3" s="51">
        <v>108128</v>
      </c>
      <c r="H3" s="18">
        <v>81329</v>
      </c>
      <c r="I3" s="21">
        <v>18363781</v>
      </c>
      <c r="J3" s="11" t="s">
        <v>29</v>
      </c>
      <c r="K3" s="18">
        <v>3052764138</v>
      </c>
      <c r="L3" s="18"/>
      <c r="M3" s="14">
        <v>200000</v>
      </c>
      <c r="N3" s="20"/>
      <c r="O3" s="14">
        <f t="shared" si="0"/>
        <v>200000</v>
      </c>
      <c r="P3" s="37" t="s">
        <v>21</v>
      </c>
      <c r="Q3" s="18"/>
    </row>
    <row r="4" spans="1:17">
      <c r="A4" s="49" t="s">
        <v>19</v>
      </c>
      <c r="B4" s="9">
        <v>45954</v>
      </c>
      <c r="C4" s="10" t="s">
        <v>22</v>
      </c>
      <c r="D4" s="17" t="s">
        <v>15</v>
      </c>
      <c r="E4" s="18" t="s">
        <v>23</v>
      </c>
      <c r="F4" s="18" t="s">
        <v>24</v>
      </c>
      <c r="G4" s="18">
        <v>122245</v>
      </c>
      <c r="H4" s="18">
        <v>81328</v>
      </c>
      <c r="I4" s="21">
        <v>11534380</v>
      </c>
      <c r="J4" s="11" t="s">
        <v>33</v>
      </c>
      <c r="K4" s="18">
        <v>3246139104</v>
      </c>
      <c r="L4" s="18"/>
      <c r="M4" s="14">
        <v>150000</v>
      </c>
      <c r="N4" s="20"/>
      <c r="O4" s="14">
        <f t="shared" si="0"/>
        <v>150000</v>
      </c>
      <c r="P4" s="37" t="s">
        <v>21</v>
      </c>
      <c r="Q4" s="17"/>
    </row>
    <row r="5" spans="1:17">
      <c r="A5" s="9" t="s">
        <v>19</v>
      </c>
      <c r="B5" s="9">
        <v>45954</v>
      </c>
      <c r="C5" s="10" t="s">
        <v>22</v>
      </c>
      <c r="D5" s="11" t="s">
        <v>15</v>
      </c>
      <c r="E5" s="11" t="s">
        <v>23</v>
      </c>
      <c r="F5" s="18" t="s">
        <v>25</v>
      </c>
      <c r="G5" s="19">
        <v>114512</v>
      </c>
      <c r="H5" s="11">
        <v>81324</v>
      </c>
      <c r="I5" s="18">
        <v>8714347</v>
      </c>
      <c r="J5" s="11" t="s">
        <v>26</v>
      </c>
      <c r="K5" s="11">
        <v>3006363058</v>
      </c>
      <c r="L5" s="11"/>
      <c r="M5" s="14">
        <v>100000</v>
      </c>
      <c r="N5" s="14"/>
      <c r="O5" s="14">
        <f t="shared" si="0"/>
        <v>100000</v>
      </c>
      <c r="P5" s="37" t="s">
        <v>21</v>
      </c>
      <c r="Q5" s="11"/>
    </row>
    <row r="6" spans="1:17">
      <c r="A6" s="50" t="s">
        <v>19</v>
      </c>
      <c r="B6" s="9">
        <v>45954</v>
      </c>
      <c r="C6" s="10" t="s">
        <v>22</v>
      </c>
      <c r="D6" s="11" t="s">
        <v>15</v>
      </c>
      <c r="E6" s="11" t="s">
        <v>23</v>
      </c>
      <c r="F6" s="11" t="s">
        <v>28</v>
      </c>
      <c r="G6" s="11">
        <v>108128</v>
      </c>
      <c r="H6" s="11">
        <v>81329</v>
      </c>
      <c r="I6" s="13">
        <v>18363781</v>
      </c>
      <c r="J6" s="11" t="s">
        <v>29</v>
      </c>
      <c r="K6" s="11">
        <v>3052764138</v>
      </c>
      <c r="L6" s="11"/>
      <c r="M6" s="14">
        <v>200000</v>
      </c>
      <c r="N6" s="14"/>
      <c r="O6" s="14">
        <f t="shared" si="0"/>
        <v>200000</v>
      </c>
      <c r="P6" s="37" t="s">
        <v>21</v>
      </c>
      <c r="Q6" s="11"/>
    </row>
    <row r="7" spans="1:17" ht="14.25" customHeight="1">
      <c r="A7" s="9" t="s">
        <v>19</v>
      </c>
      <c r="B7" s="9">
        <v>45954</v>
      </c>
      <c r="C7" s="10" t="s">
        <v>22</v>
      </c>
      <c r="D7" s="11" t="s">
        <v>15</v>
      </c>
      <c r="E7" s="11" t="s">
        <v>30</v>
      </c>
      <c r="F7" s="11" t="s">
        <v>31</v>
      </c>
      <c r="G7" s="12">
        <v>122245</v>
      </c>
      <c r="H7" s="18">
        <v>81328</v>
      </c>
      <c r="I7" s="13">
        <v>1002067968</v>
      </c>
      <c r="J7" s="11" t="s">
        <v>62</v>
      </c>
      <c r="K7" s="11">
        <v>3216475886</v>
      </c>
      <c r="L7" s="11"/>
      <c r="M7" s="14">
        <v>30000</v>
      </c>
      <c r="N7" s="14"/>
      <c r="O7" s="14">
        <f t="shared" si="0"/>
        <v>30000</v>
      </c>
      <c r="P7" s="37" t="s">
        <v>21</v>
      </c>
      <c r="Q7" s="11"/>
    </row>
    <row r="8" spans="1:17" ht="14.25" customHeight="1">
      <c r="A8" s="9" t="s">
        <v>19</v>
      </c>
      <c r="B8" s="9">
        <v>45954</v>
      </c>
      <c r="C8" s="10" t="s">
        <v>22</v>
      </c>
      <c r="D8" s="11" t="s">
        <v>15</v>
      </c>
      <c r="E8" s="11" t="s">
        <v>30</v>
      </c>
      <c r="F8" s="11" t="s">
        <v>31</v>
      </c>
      <c r="G8" s="12">
        <v>108128</v>
      </c>
      <c r="H8" s="18">
        <v>81329</v>
      </c>
      <c r="I8" s="13">
        <v>10493474719</v>
      </c>
      <c r="J8" s="11" t="s">
        <v>32</v>
      </c>
      <c r="K8" s="11">
        <v>3154589075</v>
      </c>
      <c r="L8" s="11"/>
      <c r="M8" s="14">
        <v>30000</v>
      </c>
      <c r="N8" s="14"/>
      <c r="O8" s="14">
        <f t="shared" si="0"/>
        <v>30000</v>
      </c>
      <c r="P8" s="37" t="s">
        <v>21</v>
      </c>
      <c r="Q8" s="11"/>
    </row>
    <row r="9" spans="1:17">
      <c r="A9" s="36" t="s">
        <v>19</v>
      </c>
      <c r="B9" s="9">
        <v>45954</v>
      </c>
      <c r="C9" s="10" t="s">
        <v>22</v>
      </c>
      <c r="D9" s="11" t="s">
        <v>15</v>
      </c>
      <c r="E9" s="11" t="s">
        <v>30</v>
      </c>
      <c r="F9" s="11" t="s">
        <v>31</v>
      </c>
      <c r="G9" s="11">
        <v>122813</v>
      </c>
      <c r="H9" s="11" t="s">
        <v>68</v>
      </c>
      <c r="I9" s="13">
        <v>1049676827</v>
      </c>
      <c r="J9" s="11" t="s">
        <v>63</v>
      </c>
      <c r="K9" s="11">
        <v>3042780827</v>
      </c>
      <c r="L9" s="11"/>
      <c r="M9" s="14">
        <v>30000</v>
      </c>
      <c r="N9" s="14"/>
      <c r="O9" s="14">
        <f t="shared" si="0"/>
        <v>30000</v>
      </c>
      <c r="P9" s="37" t="s">
        <v>21</v>
      </c>
      <c r="Q9" s="52"/>
    </row>
    <row r="10" spans="1:17">
      <c r="A10" s="9" t="s">
        <v>19</v>
      </c>
      <c r="B10" s="9">
        <v>45957</v>
      </c>
      <c r="C10" s="10" t="s">
        <v>44</v>
      </c>
      <c r="D10" s="11" t="s">
        <v>15</v>
      </c>
      <c r="E10" s="11" t="s">
        <v>30</v>
      </c>
      <c r="F10" s="11" t="s">
        <v>52</v>
      </c>
      <c r="G10" s="12">
        <v>108888</v>
      </c>
      <c r="H10" s="12" t="s">
        <v>68</v>
      </c>
      <c r="I10" s="13">
        <v>721281430</v>
      </c>
      <c r="J10" s="11" t="s">
        <v>53</v>
      </c>
      <c r="K10" s="11">
        <v>3008250532</v>
      </c>
      <c r="L10" s="11"/>
      <c r="M10" s="14">
        <v>30000</v>
      </c>
      <c r="N10" s="14"/>
      <c r="O10" s="14">
        <f t="shared" si="0"/>
        <v>30000</v>
      </c>
      <c r="P10" s="37" t="s">
        <v>21</v>
      </c>
      <c r="Q10" s="11"/>
    </row>
    <row r="11" spans="1:17">
      <c r="A11" s="36" t="s">
        <v>19</v>
      </c>
      <c r="B11" s="9">
        <v>45959</v>
      </c>
      <c r="C11" s="10" t="s">
        <v>44</v>
      </c>
      <c r="D11" s="11" t="s">
        <v>15</v>
      </c>
      <c r="E11" s="11" t="s">
        <v>30</v>
      </c>
      <c r="F11" s="11" t="s">
        <v>31</v>
      </c>
      <c r="G11" s="12">
        <v>116720</v>
      </c>
      <c r="H11" s="12" t="s">
        <v>68</v>
      </c>
      <c r="I11" s="13">
        <v>72276719</v>
      </c>
      <c r="J11" s="11" t="s">
        <v>47</v>
      </c>
      <c r="K11" s="11">
        <v>3137063034</v>
      </c>
      <c r="L11" s="11"/>
      <c r="M11" s="14">
        <v>30000</v>
      </c>
      <c r="N11" s="14"/>
      <c r="O11" s="14">
        <f t="shared" si="0"/>
        <v>30000</v>
      </c>
      <c r="P11" s="37" t="s">
        <v>21</v>
      </c>
      <c r="Q11" s="11"/>
    </row>
    <row r="12" spans="1:17">
      <c r="A12" s="9" t="s">
        <v>19</v>
      </c>
      <c r="B12" s="9">
        <v>45961</v>
      </c>
      <c r="C12" s="10" t="s">
        <v>34</v>
      </c>
      <c r="D12" s="11" t="s">
        <v>15</v>
      </c>
      <c r="E12" s="11" t="s">
        <v>35</v>
      </c>
      <c r="F12" s="11" t="s">
        <v>36</v>
      </c>
      <c r="G12" s="11"/>
      <c r="H12" s="11" t="s">
        <v>37</v>
      </c>
      <c r="I12" s="13">
        <v>9009432434</v>
      </c>
      <c r="J12" s="11" t="s">
        <v>38</v>
      </c>
      <c r="K12" s="11"/>
      <c r="L12" s="11"/>
      <c r="M12" s="14">
        <v>7000</v>
      </c>
      <c r="N12" s="14"/>
      <c r="O12" s="14">
        <f t="shared" si="0"/>
        <v>7000</v>
      </c>
      <c r="P12" s="37" t="s">
        <v>21</v>
      </c>
      <c r="Q12" s="11"/>
    </row>
    <row r="13" spans="1:17" ht="15.75" customHeight="1">
      <c r="A13" s="49" t="s">
        <v>19</v>
      </c>
      <c r="B13" s="9">
        <v>45961</v>
      </c>
      <c r="C13" s="10" t="s">
        <v>34</v>
      </c>
      <c r="D13" s="15" t="s">
        <v>15</v>
      </c>
      <c r="E13" s="15" t="s">
        <v>35</v>
      </c>
      <c r="F13" s="15" t="s">
        <v>36</v>
      </c>
      <c r="G13" s="44"/>
      <c r="H13" s="12" t="s">
        <v>37</v>
      </c>
      <c r="I13" s="13" t="s">
        <v>39</v>
      </c>
      <c r="J13" s="11" t="s">
        <v>40</v>
      </c>
      <c r="K13" s="15"/>
      <c r="L13" s="15"/>
      <c r="M13" s="16">
        <v>17140</v>
      </c>
      <c r="N13" s="16"/>
      <c r="O13" s="14">
        <f t="shared" si="0"/>
        <v>17140</v>
      </c>
      <c r="P13" s="37" t="s">
        <v>21</v>
      </c>
      <c r="Q13" s="15"/>
    </row>
    <row r="14" spans="1:17">
      <c r="A14" s="9" t="s">
        <v>19</v>
      </c>
      <c r="B14" s="9">
        <v>45961</v>
      </c>
      <c r="C14" s="10" t="s">
        <v>41</v>
      </c>
      <c r="D14" s="17" t="s">
        <v>15</v>
      </c>
      <c r="E14" s="18" t="s">
        <v>30</v>
      </c>
      <c r="F14" s="18" t="s">
        <v>42</v>
      </c>
      <c r="G14" s="18">
        <v>123052</v>
      </c>
      <c r="H14" s="11" t="s">
        <v>68</v>
      </c>
      <c r="I14" s="13">
        <v>2201818528</v>
      </c>
      <c r="J14" s="11" t="s">
        <v>43</v>
      </c>
      <c r="K14" s="18">
        <v>3002704776</v>
      </c>
      <c r="L14" s="18"/>
      <c r="M14" s="20">
        <v>30000</v>
      </c>
      <c r="N14" s="20"/>
      <c r="O14" s="14">
        <f t="shared" si="0"/>
        <v>30000</v>
      </c>
      <c r="P14" s="37" t="s">
        <v>21</v>
      </c>
      <c r="Q14" s="18"/>
    </row>
    <row r="15" spans="1:17">
      <c r="A15" s="9" t="s">
        <v>19</v>
      </c>
      <c r="B15" s="9">
        <v>45961</v>
      </c>
      <c r="C15" s="10" t="s">
        <v>44</v>
      </c>
      <c r="D15" s="17" t="s">
        <v>15</v>
      </c>
      <c r="E15" s="18" t="s">
        <v>30</v>
      </c>
      <c r="F15" s="18" t="s">
        <v>45</v>
      </c>
      <c r="G15" s="19">
        <v>104394</v>
      </c>
      <c r="H15" s="12" t="s">
        <v>68</v>
      </c>
      <c r="I15" s="13">
        <v>1044425607</v>
      </c>
      <c r="J15" s="11" t="s">
        <v>46</v>
      </c>
      <c r="K15" s="18">
        <v>3015980531</v>
      </c>
      <c r="L15" s="18"/>
      <c r="M15" s="20">
        <v>30000</v>
      </c>
      <c r="N15" s="20"/>
      <c r="O15" s="14">
        <f t="shared" si="0"/>
        <v>30000</v>
      </c>
      <c r="P15" s="37" t="s">
        <v>21</v>
      </c>
      <c r="Q15" s="18"/>
    </row>
    <row r="16" spans="1:17">
      <c r="A16" s="9" t="s">
        <v>19</v>
      </c>
      <c r="B16" s="9">
        <v>45961</v>
      </c>
      <c r="C16" s="10" t="s">
        <v>44</v>
      </c>
      <c r="D16" s="10" t="s">
        <v>15</v>
      </c>
      <c r="E16" s="10" t="s">
        <v>30</v>
      </c>
      <c r="F16" s="10" t="s">
        <v>31</v>
      </c>
      <c r="G16" s="49">
        <v>121191</v>
      </c>
      <c r="H16" s="12">
        <v>81255</v>
      </c>
      <c r="I16" s="13">
        <v>1083569046</v>
      </c>
      <c r="J16" s="10" t="s">
        <v>48</v>
      </c>
      <c r="K16" s="10">
        <v>3009081955</v>
      </c>
      <c r="L16" s="10"/>
      <c r="M16" s="20">
        <v>30000</v>
      </c>
      <c r="N16" s="42"/>
      <c r="O16" s="14">
        <f t="shared" si="0"/>
        <v>30000</v>
      </c>
      <c r="P16" s="37" t="s">
        <v>21</v>
      </c>
      <c r="Q16" s="10"/>
    </row>
    <row r="17" spans="1:19">
      <c r="A17" s="9" t="s">
        <v>49</v>
      </c>
      <c r="B17" s="9">
        <v>45965</v>
      </c>
      <c r="C17" s="9" t="s">
        <v>56</v>
      </c>
      <c r="D17" s="9" t="s">
        <v>57</v>
      </c>
      <c r="E17" s="9" t="s">
        <v>30</v>
      </c>
      <c r="F17" s="9" t="s">
        <v>52</v>
      </c>
      <c r="G17" s="40">
        <v>123115</v>
      </c>
      <c r="H17" s="12" t="s">
        <v>68</v>
      </c>
      <c r="I17" s="13">
        <v>19896917</v>
      </c>
      <c r="J17" s="9" t="s">
        <v>58</v>
      </c>
      <c r="K17" s="10">
        <v>3207593696</v>
      </c>
      <c r="L17" s="9"/>
      <c r="M17" s="42">
        <v>30000</v>
      </c>
      <c r="N17" s="9"/>
      <c r="O17" s="14">
        <f t="shared" si="0"/>
        <v>30000</v>
      </c>
      <c r="P17" s="37" t="s">
        <v>21</v>
      </c>
      <c r="Q17" s="9"/>
    </row>
    <row r="18" spans="1:19">
      <c r="A18" s="9" t="s">
        <v>49</v>
      </c>
      <c r="B18" s="9">
        <v>45966</v>
      </c>
      <c r="C18" s="10" t="s">
        <v>41</v>
      </c>
      <c r="D18" s="10" t="s">
        <v>15</v>
      </c>
      <c r="E18" s="10" t="s">
        <v>30</v>
      </c>
      <c r="F18" s="10" t="s">
        <v>31</v>
      </c>
      <c r="G18" s="40" t="s">
        <v>50</v>
      </c>
      <c r="H18" s="12"/>
      <c r="I18" s="13">
        <v>1285593</v>
      </c>
      <c r="J18" s="10" t="s">
        <v>51</v>
      </c>
      <c r="K18" s="10">
        <v>3003022588</v>
      </c>
      <c r="L18" s="10"/>
      <c r="M18" s="42">
        <v>60000</v>
      </c>
      <c r="N18" s="42"/>
      <c r="O18" s="14">
        <f t="shared" si="0"/>
        <v>60000</v>
      </c>
      <c r="P18" s="37" t="s">
        <v>21</v>
      </c>
      <c r="Q18" s="10"/>
      <c r="S18" s="6"/>
    </row>
    <row r="19" spans="1:19">
      <c r="A19" s="9" t="s">
        <v>49</v>
      </c>
      <c r="B19" s="9">
        <v>45967</v>
      </c>
      <c r="C19" s="10" t="s">
        <v>34</v>
      </c>
      <c r="D19" s="17" t="s">
        <v>15</v>
      </c>
      <c r="E19" s="18" t="s">
        <v>59</v>
      </c>
      <c r="F19" s="18" t="s">
        <v>59</v>
      </c>
      <c r="G19" s="40"/>
      <c r="H19" s="12"/>
      <c r="I19" s="11">
        <v>1126592109</v>
      </c>
      <c r="J19" s="11" t="s">
        <v>60</v>
      </c>
      <c r="K19" s="10" t="s">
        <v>61</v>
      </c>
      <c r="L19" s="18"/>
      <c r="M19" s="20">
        <v>400000</v>
      </c>
      <c r="N19" s="43"/>
      <c r="O19" s="14">
        <f t="shared" si="0"/>
        <v>400000</v>
      </c>
      <c r="P19" s="37" t="s">
        <v>21</v>
      </c>
      <c r="Q19" s="17"/>
    </row>
    <row r="20" spans="1:19">
      <c r="A20" s="29" t="s">
        <v>54</v>
      </c>
      <c r="B20" s="53">
        <v>45928</v>
      </c>
      <c r="C20" s="29" t="s">
        <v>34</v>
      </c>
      <c r="D20" s="17" t="s">
        <v>15</v>
      </c>
      <c r="E20" s="18" t="s">
        <v>30</v>
      </c>
      <c r="F20" s="18" t="s">
        <v>31</v>
      </c>
      <c r="G20" s="40">
        <v>122953</v>
      </c>
      <c r="H20" s="12" t="s">
        <v>68</v>
      </c>
      <c r="I20" s="13">
        <v>1007599339</v>
      </c>
      <c r="J20" s="11" t="s">
        <v>64</v>
      </c>
      <c r="K20" s="10">
        <v>3007163004</v>
      </c>
      <c r="L20" s="18"/>
      <c r="M20" s="20">
        <v>30000</v>
      </c>
      <c r="N20" s="20"/>
      <c r="O20" s="14">
        <f t="shared" si="0"/>
        <v>30000</v>
      </c>
      <c r="P20" s="37" t="s">
        <v>21</v>
      </c>
      <c r="Q20" s="17"/>
    </row>
    <row r="21" spans="1:19">
      <c r="A21" s="9" t="s">
        <v>49</v>
      </c>
      <c r="B21" s="9">
        <v>45969</v>
      </c>
      <c r="C21" s="10" t="s">
        <v>34</v>
      </c>
      <c r="D21" s="17" t="s">
        <v>15</v>
      </c>
      <c r="E21" s="18" t="s">
        <v>30</v>
      </c>
      <c r="F21" s="18" t="s">
        <v>31</v>
      </c>
      <c r="G21" s="40">
        <v>123205</v>
      </c>
      <c r="H21" s="12" t="s">
        <v>68</v>
      </c>
      <c r="I21" s="19">
        <v>1143116558</v>
      </c>
      <c r="J21" s="11" t="s">
        <v>65</v>
      </c>
      <c r="K21" s="10">
        <v>3003283384</v>
      </c>
      <c r="L21" s="18"/>
      <c r="M21" s="20">
        <v>30000</v>
      </c>
      <c r="N21" s="20"/>
      <c r="O21" s="14">
        <f t="shared" si="0"/>
        <v>30000</v>
      </c>
      <c r="P21" s="37" t="s">
        <v>21</v>
      </c>
      <c r="Q21" s="17"/>
    </row>
    <row r="22" spans="1:19" ht="15.75">
      <c r="A22" s="9" t="s">
        <v>49</v>
      </c>
      <c r="B22" s="9">
        <v>45975</v>
      </c>
      <c r="C22" s="10" t="s">
        <v>66</v>
      </c>
      <c r="D22" s="17" t="s">
        <v>15</v>
      </c>
      <c r="E22" s="18" t="s">
        <v>30</v>
      </c>
      <c r="F22" s="18" t="s">
        <v>31</v>
      </c>
      <c r="G22" s="18">
        <v>123280</v>
      </c>
      <c r="H22" s="12" t="s">
        <v>68</v>
      </c>
      <c r="I22" s="45">
        <v>1042442463</v>
      </c>
      <c r="J22" s="11" t="s">
        <v>67</v>
      </c>
      <c r="K22" s="18">
        <v>3006639236</v>
      </c>
      <c r="L22" s="18"/>
      <c r="M22" s="20">
        <v>30000</v>
      </c>
      <c r="N22" s="47"/>
      <c r="O22" s="14">
        <f t="shared" si="0"/>
        <v>30000</v>
      </c>
      <c r="P22" s="37" t="s">
        <v>21</v>
      </c>
      <c r="Q22" s="17"/>
    </row>
    <row r="23" spans="1:19">
      <c r="A23" s="9"/>
      <c r="B23" s="9"/>
      <c r="C23" s="9"/>
      <c r="D23" s="38"/>
      <c r="E23" s="39"/>
      <c r="F23" s="39"/>
      <c r="G23" s="19"/>
      <c r="H23" s="12"/>
      <c r="I23" s="46"/>
      <c r="J23" s="41"/>
      <c r="K23" s="18"/>
      <c r="L23" s="39"/>
      <c r="M23" s="20"/>
      <c r="N23" s="39"/>
      <c r="O23" s="14">
        <f t="shared" si="0"/>
        <v>0</v>
      </c>
      <c r="P23" s="18"/>
      <c r="Q23" s="38"/>
    </row>
    <row r="24" spans="1:19">
      <c r="A24" s="9"/>
      <c r="B24" s="9"/>
      <c r="C24" s="10"/>
      <c r="D24" s="17"/>
      <c r="E24" s="18"/>
      <c r="F24" s="18"/>
      <c r="G24" s="18"/>
      <c r="H24" s="12"/>
      <c r="I24" s="18"/>
      <c r="J24" s="11"/>
      <c r="K24" s="18"/>
      <c r="L24" s="18"/>
      <c r="M24" s="20"/>
      <c r="N24" s="20"/>
      <c r="O24" s="14">
        <f t="shared" si="0"/>
        <v>0</v>
      </c>
      <c r="P24" s="18"/>
      <c r="Q24" s="17"/>
    </row>
    <row r="25" spans="1:19">
      <c r="A25" s="9"/>
      <c r="B25" s="22"/>
      <c r="C25" s="23"/>
      <c r="D25" s="17"/>
      <c r="E25" s="18"/>
      <c r="F25" s="18"/>
      <c r="G25" s="18"/>
      <c r="H25" s="12"/>
      <c r="I25" s="18"/>
      <c r="J25" s="11"/>
      <c r="K25" s="18"/>
      <c r="L25" s="18"/>
      <c r="M25" s="20"/>
      <c r="N25" s="18"/>
      <c r="O25" s="14">
        <f t="shared" si="0"/>
        <v>0</v>
      </c>
      <c r="P25" s="18"/>
      <c r="Q25" s="17"/>
    </row>
    <row r="26" spans="1:19">
      <c r="A26" s="9"/>
      <c r="B26" s="22"/>
      <c r="C26" s="23"/>
      <c r="D26" s="17"/>
      <c r="E26" s="18"/>
      <c r="F26" s="18"/>
      <c r="G26" s="18"/>
      <c r="H26" s="12"/>
      <c r="I26" s="18"/>
      <c r="J26" s="11"/>
      <c r="K26" s="18"/>
      <c r="L26" s="18"/>
      <c r="M26" s="20"/>
      <c r="N26" s="20"/>
      <c r="O26" s="14">
        <f t="shared" si="0"/>
        <v>0</v>
      </c>
      <c r="P26" s="18"/>
      <c r="Q26" s="17"/>
    </row>
    <row r="27" spans="1:19">
      <c r="A27" s="9"/>
      <c r="B27" s="24"/>
      <c r="C27" s="25"/>
      <c r="D27" s="26"/>
      <c r="E27" s="27"/>
      <c r="F27" s="28"/>
      <c r="G27" s="23"/>
      <c r="H27" s="12"/>
      <c r="I27" s="29"/>
      <c r="J27" s="30"/>
      <c r="K27" s="29"/>
      <c r="L27" s="29"/>
      <c r="M27" s="31"/>
      <c r="N27" s="31"/>
      <c r="O27" s="14">
        <f t="shared" si="0"/>
        <v>0</v>
      </c>
      <c r="P27" s="18"/>
      <c r="Q27" s="17"/>
    </row>
    <row r="28" spans="1:19">
      <c r="A28" s="9"/>
      <c r="B28" s="32"/>
      <c r="C28" s="32"/>
      <c r="D28" s="33"/>
      <c r="E28" s="34"/>
      <c r="F28" s="28"/>
      <c r="G28" s="23"/>
      <c r="H28" s="12"/>
      <c r="I28" s="29"/>
      <c r="J28" s="30"/>
      <c r="K28" s="29"/>
      <c r="L28" s="29"/>
      <c r="M28" s="31"/>
      <c r="N28" s="31"/>
      <c r="O28" s="14">
        <f t="shared" si="0"/>
        <v>0</v>
      </c>
      <c r="P28" s="18"/>
      <c r="Q28" s="17"/>
    </row>
    <row r="29" spans="1:19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31"/>
      <c r="N29" s="31"/>
      <c r="O29" s="14">
        <f t="shared" si="0"/>
        <v>0</v>
      </c>
      <c r="P29" s="18"/>
      <c r="Q29" s="17"/>
    </row>
    <row r="30" spans="1:19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1"/>
      <c r="N30" s="31"/>
      <c r="O30" s="14">
        <f t="shared" si="0"/>
        <v>0</v>
      </c>
      <c r="P30" s="18"/>
      <c r="Q30" s="17"/>
    </row>
    <row r="31" spans="1:19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31"/>
      <c r="N31" s="31"/>
      <c r="O31" s="14">
        <f t="shared" si="0"/>
        <v>0</v>
      </c>
      <c r="P31" s="18"/>
      <c r="Q31" s="17"/>
    </row>
    <row r="32" spans="1:19">
      <c r="D32" s="29"/>
      <c r="E32" s="29"/>
      <c r="F32" s="29"/>
      <c r="G32" s="29"/>
      <c r="H32" s="29"/>
      <c r="I32" s="29"/>
      <c r="J32" s="29"/>
      <c r="K32" s="29"/>
      <c r="L32" s="29"/>
      <c r="M32" s="1"/>
      <c r="N32" s="1"/>
      <c r="O32" s="14"/>
      <c r="P32" s="18"/>
      <c r="Q32" s="17"/>
    </row>
    <row r="34" spans="15:16">
      <c r="O34" s="2" t="s">
        <v>16</v>
      </c>
      <c r="P34" s="3">
        <f>SUM(O2:O32)</f>
        <v>1744140</v>
      </c>
    </row>
    <row r="35" spans="15:16">
      <c r="O35" s="4" t="s">
        <v>17</v>
      </c>
      <c r="P35" s="7">
        <f>P36-P34</f>
        <v>255860</v>
      </c>
    </row>
    <row r="36" spans="15:16">
      <c r="O36" s="5" t="s">
        <v>18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1">
      <sortCondition ref="B1:B31"/>
    </sortState>
  </autoFilter>
  <dataValidations count="1">
    <dataValidation type="list" allowBlank="1" showInputMessage="1" showErrorMessage="1" sqref="D31:E1048576" xr:uid="{3874DB43-BAFC-4889-A5E5-8483261CC457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E9E3530D-8473-4D89-AD57-F1C8859F5D8C}"/>
</file>

<file path=customXml/itemProps3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PARTE 4 2025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2025-11-15T04:12:12Z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