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afiansa-my.sharepoint.com/personal/diana_murillo_spagrupoinmobiliario_com/Documents/"/>
    </mc:Choice>
  </mc:AlternateContent>
  <xr:revisionPtr revIDLastSave="0" documentId="8_{A3366557-D0E3-492C-861B-474B24668DA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VIATICOS" sheetId="1" r:id="rId1"/>
    <sheet name="Hoj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2" l="1"/>
  <c r="E38" i="2"/>
  <c r="E37" i="2"/>
  <c r="E36" i="2"/>
  <c r="E35" i="2"/>
  <c r="E25" i="2"/>
  <c r="E24" i="2"/>
  <c r="E23" i="2"/>
  <c r="E22" i="2"/>
  <c r="E21" i="2"/>
  <c r="E20" i="2"/>
  <c r="E11" i="2"/>
  <c r="E10" i="2"/>
  <c r="E9" i="2"/>
  <c r="E8" i="2"/>
  <c r="E7" i="2"/>
  <c r="E470" i="1"/>
  <c r="E471" i="1"/>
  <c r="E472" i="1"/>
  <c r="E473" i="1"/>
  <c r="E515" i="1"/>
  <c r="E514" i="1"/>
  <c r="E513" i="1"/>
  <c r="E512" i="1"/>
  <c r="E516" i="1" s="1"/>
  <c r="E502" i="1"/>
  <c r="E501" i="1"/>
  <c r="E500" i="1"/>
  <c r="E499" i="1"/>
  <c r="E498" i="1"/>
  <c r="E497" i="1"/>
  <c r="E488" i="1"/>
  <c r="E487" i="1"/>
  <c r="E486" i="1"/>
  <c r="E485" i="1"/>
  <c r="E484" i="1"/>
  <c r="E483" i="1"/>
  <c r="E469" i="1"/>
  <c r="E468" i="1"/>
  <c r="E456" i="1"/>
  <c r="E457" i="1"/>
  <c r="E458" i="1"/>
  <c r="E459" i="1"/>
  <c r="E455" i="1"/>
  <c r="E445" i="1"/>
  <c r="E444" i="1"/>
  <c r="E443" i="1"/>
  <c r="E442" i="1"/>
  <c r="E441" i="1"/>
  <c r="E440" i="1"/>
  <c r="E430" i="1"/>
  <c r="E429" i="1"/>
  <c r="E428" i="1"/>
  <c r="E427" i="1"/>
  <c r="E426" i="1"/>
  <c r="E248" i="1"/>
  <c r="E249" i="1"/>
  <c r="E250" i="1"/>
  <c r="E251" i="1"/>
  <c r="E252" i="1"/>
  <c r="E147" i="1"/>
  <c r="E99" i="1"/>
  <c r="E98" i="1"/>
  <c r="E97" i="1"/>
  <c r="E96" i="1"/>
  <c r="E95" i="1"/>
  <c r="E94" i="1"/>
  <c r="E306" i="1"/>
  <c r="E307" i="1"/>
  <c r="E308" i="1"/>
  <c r="E309" i="1"/>
  <c r="E310" i="1"/>
  <c r="E305" i="1"/>
  <c r="E417" i="1"/>
  <c r="E416" i="1"/>
  <c r="E407" i="1"/>
  <c r="E406" i="1"/>
  <c r="E405" i="1"/>
  <c r="E404" i="1"/>
  <c r="E403" i="1"/>
  <c r="E394" i="1"/>
  <c r="E393" i="1"/>
  <c r="E392" i="1"/>
  <c r="E391" i="1"/>
  <c r="E390" i="1"/>
  <c r="E24" i="1"/>
  <c r="E381" i="1"/>
  <c r="E380" i="1"/>
  <c r="E379" i="1"/>
  <c r="E378" i="1"/>
  <c r="E377" i="1"/>
  <c r="E364" i="1"/>
  <c r="E366" i="1"/>
  <c r="E367" i="1"/>
  <c r="E365" i="1"/>
  <c r="E363" i="1"/>
  <c r="E353" i="1"/>
  <c r="E352" i="1"/>
  <c r="E351" i="1"/>
  <c r="E350" i="1"/>
  <c r="E349" i="1"/>
  <c r="E39" i="1"/>
  <c r="E339" i="1"/>
  <c r="E338" i="1"/>
  <c r="E337" i="1"/>
  <c r="E336" i="1"/>
  <c r="E335" i="1"/>
  <c r="E334" i="1"/>
  <c r="E320" i="1"/>
  <c r="E321" i="1"/>
  <c r="E322" i="1"/>
  <c r="E323" i="1"/>
  <c r="E324" i="1"/>
  <c r="E26" i="2" l="1"/>
  <c r="E39" i="2"/>
  <c r="E503" i="1"/>
  <c r="E474" i="1"/>
  <c r="E446" i="1"/>
  <c r="E489" i="1"/>
  <c r="E460" i="1"/>
  <c r="E431" i="1"/>
  <c r="E382" i="1"/>
  <c r="E408" i="1"/>
  <c r="E340" i="1"/>
  <c r="E418" i="1"/>
  <c r="E395" i="1"/>
  <c r="E368" i="1"/>
  <c r="E354" i="1"/>
  <c r="E319" i="1"/>
  <c r="E325" i="1" s="1"/>
  <c r="E295" i="1"/>
  <c r="E294" i="1"/>
  <c r="E293" i="1"/>
  <c r="E292" i="1"/>
  <c r="E291" i="1"/>
  <c r="E290" i="1"/>
  <c r="E281" i="1"/>
  <c r="E280" i="1"/>
  <c r="E279" i="1"/>
  <c r="E278" i="1"/>
  <c r="E267" i="1"/>
  <c r="E266" i="1"/>
  <c r="E265" i="1"/>
  <c r="E264" i="1"/>
  <c r="E263" i="1"/>
  <c r="E262" i="1"/>
  <c r="E247" i="1"/>
  <c r="E253" i="1" s="1"/>
  <c r="E237" i="1"/>
  <c r="E236" i="1"/>
  <c r="E235" i="1"/>
  <c r="E234" i="1"/>
  <c r="E233" i="1"/>
  <c r="E232" i="1"/>
  <c r="E40" i="1"/>
  <c r="E41" i="1"/>
  <c r="E160" i="1"/>
  <c r="E161" i="1"/>
  <c r="E162" i="1"/>
  <c r="E163" i="1"/>
  <c r="E164" i="1"/>
  <c r="E222" i="1"/>
  <c r="E221" i="1"/>
  <c r="E220" i="1"/>
  <c r="E219" i="1"/>
  <c r="E218" i="1"/>
  <c r="E217" i="1"/>
  <c r="E207" i="1"/>
  <c r="E206" i="1"/>
  <c r="E205" i="1"/>
  <c r="E204" i="1"/>
  <c r="E146" i="1"/>
  <c r="E148" i="1"/>
  <c r="E149" i="1"/>
  <c r="E145" i="1"/>
  <c r="E38" i="1"/>
  <c r="E150" i="1" l="1"/>
  <c r="E311" i="1"/>
  <c r="E238" i="1"/>
  <c r="E296" i="1"/>
  <c r="E282" i="1"/>
  <c r="E208" i="1"/>
  <c r="E223" i="1"/>
  <c r="E269" i="1"/>
  <c r="E56" i="1"/>
  <c r="E57" i="1"/>
  <c r="E58" i="1"/>
  <c r="E59" i="1"/>
  <c r="E55" i="1"/>
  <c r="G164" i="1"/>
  <c r="E194" i="1"/>
  <c r="E193" i="1"/>
  <c r="E192" i="1"/>
  <c r="E191" i="1"/>
  <c r="E175" i="1"/>
  <c r="E176" i="1"/>
  <c r="E177" i="1"/>
  <c r="E178" i="1"/>
  <c r="E179" i="1"/>
  <c r="E174" i="1"/>
  <c r="E159" i="1"/>
  <c r="E133" i="1"/>
  <c r="E134" i="1"/>
  <c r="E135" i="1"/>
  <c r="E132" i="1"/>
  <c r="G9" i="1"/>
  <c r="E82" i="1"/>
  <c r="E83" i="1"/>
  <c r="E84" i="1"/>
  <c r="E85" i="1"/>
  <c r="E81" i="1"/>
  <c r="E122" i="1"/>
  <c r="E121" i="1"/>
  <c r="E120" i="1"/>
  <c r="E110" i="1"/>
  <c r="E109" i="1"/>
  <c r="E108" i="1"/>
  <c r="E195" i="1" l="1"/>
  <c r="E180" i="1"/>
  <c r="E165" i="1"/>
  <c r="E137" i="1"/>
  <c r="E124" i="1"/>
  <c r="E86" i="1"/>
  <c r="E112" i="1"/>
  <c r="E100" i="1"/>
  <c r="E72" i="1"/>
  <c r="E71" i="1"/>
  <c r="E70" i="1"/>
  <c r="E69" i="1"/>
  <c r="E68" i="1"/>
  <c r="E54" i="1"/>
  <c r="E60" i="1" s="1"/>
  <c r="E8" i="1"/>
  <c r="E9" i="1"/>
  <c r="E10" i="1"/>
  <c r="E11" i="1"/>
  <c r="E7" i="1"/>
  <c r="E37" i="1"/>
  <c r="E42" i="1" s="1"/>
  <c r="E22" i="1"/>
  <c r="E23" i="1"/>
  <c r="E25" i="1"/>
  <c r="E26" i="1"/>
  <c r="E21" i="1"/>
  <c r="E27" i="1" l="1"/>
  <c r="E12" i="1"/>
  <c r="E73" i="1"/>
</calcChain>
</file>

<file path=xl/sharedStrings.xml><?xml version="1.0" encoding="utf-8"?>
<sst xmlns="http://schemas.openxmlformats.org/spreadsheetml/2006/main" count="653" uniqueCount="195">
  <si>
    <t>CANTIDAD</t>
  </si>
  <si>
    <t>COSTO C/U</t>
  </si>
  <si>
    <t>DETALLE</t>
  </si>
  <si>
    <t>VALOR</t>
  </si>
  <si>
    <t xml:space="preserve">COMIDAS </t>
  </si>
  <si>
    <t>TOTAL</t>
  </si>
  <si>
    <t>CENTRO DE COSTOS</t>
  </si>
  <si>
    <t>ALMUERZOS</t>
  </si>
  <si>
    <t>GASTOS DE VIAJE A MEDELLIN</t>
  </si>
  <si>
    <t>DESAYUNO</t>
  </si>
  <si>
    <t>FUNCIONARIO CARLOS TORRES CC 1143929085</t>
  </si>
  <si>
    <t>GASTOS DE VIAJE A BOGOTA</t>
  </si>
  <si>
    <t>AEREOPUERTO- CASA- AEREOPUERTO-CASA  MEDELLIN</t>
  </si>
  <si>
    <t>TRANSPORTES URBANOS</t>
  </si>
  <si>
    <t>AEREOPUERTO- CASA- AEREOPUERTO-CASA  CALI</t>
  </si>
  <si>
    <t>DESAYUNOS</t>
  </si>
  <si>
    <t>CASA- AEREOPUERTO- CASA CALI</t>
  </si>
  <si>
    <t>TOTAL  A GIRAR</t>
  </si>
  <si>
    <t>GASTOS DE VIAJE A BUCARAMANGA</t>
  </si>
  <si>
    <t>CASA AREOPUERTO CASA</t>
  </si>
  <si>
    <t>AEREOPUERTO- OFICINA- AEREOPUERTO  BUCARAMANGA</t>
  </si>
  <si>
    <t>FUNCIONARIO DIANA MENESES  CC 31307405</t>
  </si>
  <si>
    <t>AEREOPUERTO- OFICINA- AEREOPUERTO  MEDELLIN</t>
  </si>
  <si>
    <t>FECHA:  ABRIL 13 DE 2022</t>
  </si>
  <si>
    <t>FUNCIONARIO FRANCISCO SERNA   CC 16608744</t>
  </si>
  <si>
    <t>19 AL 22   DE ABRIL</t>
  </si>
  <si>
    <t>TRANSPORTES HOTEL OFICINA- HOTEL</t>
  </si>
  <si>
    <t>Marin Escobar Everth</t>
  </si>
  <si>
    <t>FUNCIONARIO EVERTH MARIN   CC 111363230</t>
  </si>
  <si>
    <t>BUCARAMANGA</t>
  </si>
  <si>
    <t>GASTOS DE VIAJE A CALI</t>
  </si>
  <si>
    <t>FUNCIONARIO ADRIANA  GIRALDO CC 43267993</t>
  </si>
  <si>
    <t>FECHA:  JULIO 11  DE 2022</t>
  </si>
  <si>
    <t>12  AL 14 DE JULIO 2022</t>
  </si>
  <si>
    <t>CASA- AEROPUERTO CASA</t>
  </si>
  <si>
    <t>FUNCIONARIO JHON MARTIN URIBE 98541938</t>
  </si>
  <si>
    <t>miercoles poblado - bello</t>
  </si>
  <si>
    <t>jueves la 80 - sabneta</t>
  </si>
  <si>
    <t>viernes- la estrella - poblado</t>
  </si>
  <si>
    <t>FUNCIONARIO CONSUELO CORREAL  CC 51694259</t>
  </si>
  <si>
    <t>FECHA:  JULIO 29  DE 2022</t>
  </si>
  <si>
    <t>17 DE AGOSTO DE 2022</t>
  </si>
  <si>
    <t>DESYUNO</t>
  </si>
  <si>
    <t>ALMUERZO</t>
  </si>
  <si>
    <t>COMIDA</t>
  </si>
  <si>
    <t>FECHA:  AGOSTO 19 DE 2022</t>
  </si>
  <si>
    <t>17 AL 31 DE AGOSTO DE 2022</t>
  </si>
  <si>
    <t>BOGOTA</t>
  </si>
  <si>
    <t>FUNCIONARIO JUAN DAVID OCAMPO  CC 1144178337</t>
  </si>
  <si>
    <t>MEDELLIN</t>
  </si>
  <si>
    <t>FUNCIONARIO LAURA CAMILA MEJIA  CC 1018433517</t>
  </si>
  <si>
    <t>CASA AREOPUERTO CASA BOGOTA</t>
  </si>
  <si>
    <t>Funcionario 1095802016 Sanchez Rojas Sergio Alexander</t>
  </si>
  <si>
    <t>FECHA:  ENERO 0 2023</t>
  </si>
  <si>
    <t>11 AL 13 DE ENERO 2023</t>
  </si>
  <si>
    <t>CASA - AREOPUERTO- CASA BUCARAMANGA</t>
  </si>
  <si>
    <t>AEREOPUERTO- OFICINA-AEREOPUERTO BOGOTA</t>
  </si>
  <si>
    <t>FECHA:  ENERO 12 DE 2023</t>
  </si>
  <si>
    <t>18 ENERO AL 18 FEBRERO 2023</t>
  </si>
  <si>
    <t>FUNCIONARIO ZULMA ANDREA RODRIGUEZ CC 52909048</t>
  </si>
  <si>
    <t>TRANSPORTE AEREOPUERTO- CASA CALI</t>
  </si>
  <si>
    <t>AEREOPUERTO- OFICINA MEDELLIN</t>
  </si>
  <si>
    <t>TRANSPORTE URBANO</t>
  </si>
  <si>
    <t>TRANSPORTES APT- OFICINA- APT</t>
  </si>
  <si>
    <t>FUNCIONARIO LADY RODRIGUEZ   CC 1019016345</t>
  </si>
  <si>
    <t>Sandoval Martinez Luz Vanessa</t>
  </si>
  <si>
    <t>CEDULA</t>
  </si>
  <si>
    <t>GASTOS DE VIAJE A  CALI</t>
  </si>
  <si>
    <t>FECHA:  MARZO 02</t>
  </si>
  <si>
    <t>06 al 10  DE MARZO</t>
  </si>
  <si>
    <t>CASA - AREOPUERTO- CASA BARRANQUILLA</t>
  </si>
  <si>
    <t>BARRANQUILLA</t>
  </si>
  <si>
    <t>FECHA:  MARZO 18 2023</t>
  </si>
  <si>
    <t>22 AL 24 DE MARZO</t>
  </si>
  <si>
    <t>GASTOS DE VIAJE BUCAMANGA</t>
  </si>
  <si>
    <t>FUNCIONARIO: EDUERDO MORENO CC 79576925</t>
  </si>
  <si>
    <t>FECHA:  JUNIO 10 DE 2023</t>
  </si>
  <si>
    <t>AEREOPUERTO- OFICINA- AEREOPUERTO  CALI</t>
  </si>
  <si>
    <t>FUNCIONARIO 1.128.419.385 Yurley Zulime Posada Zabala</t>
  </si>
  <si>
    <t>DEL 22 AL 23 JUNIO</t>
  </si>
  <si>
    <t>MEDELLIN- URIBIENES</t>
  </si>
  <si>
    <t>FECHA:  JUNIO  21 DE 2023</t>
  </si>
  <si>
    <t>DEL 22 AL 23 DE JUNIO</t>
  </si>
  <si>
    <t>AEREOPUERTO- OFICINA- AEREOPUERTO BOGOTA</t>
  </si>
  <si>
    <t>FECHA:  27 JUNIO 2023</t>
  </si>
  <si>
    <t>CODIGO DE CUENTA PARA VIATICOS 23359501</t>
  </si>
  <si>
    <t>FUNCIONARIO ALEJANDRA  GUTIERREZ  CC 38643878 C. A 1582015777</t>
  </si>
  <si>
    <t>FUNCIONARIO SANTAIGO LOZANO CC1.107.518.769 CH 1582016577</t>
  </si>
  <si>
    <t>FECHA:  JULIO 28 DE 2023</t>
  </si>
  <si>
    <t>DEL 01 AL 04 AGOSTO</t>
  </si>
  <si>
    <t>TRANSPORTE AEREOPUERTO- HOTEL - AREOPUERTO</t>
  </si>
  <si>
    <t>TRANSPORTES HOTEL- OFICINA TAE</t>
  </si>
  <si>
    <t xml:space="preserve">FUNCIONARIA: CAROLINA MONTENEGRO CC 1.130.659.245 COLPATRIA 1582008971 </t>
  </si>
  <si>
    <t>FUNCIONARIA:  JUAN JACOBO POLANCO COLLAZOS C.C 1.143.878.895  BOGOTA  391751963</t>
  </si>
  <si>
    <t>FECHA:  09 AGOSTO 2023</t>
  </si>
  <si>
    <t>14 AGOSTO AL 02 DE SEPTIEMBRE</t>
  </si>
  <si>
    <t xml:space="preserve"> AEREOPUERTO-CASA</t>
  </si>
  <si>
    <t>FUNCIONARIA: Sandoval Poveda Jessica Paola  C.C 1015436497  BANCO DE BOGOTA  327285177</t>
  </si>
  <si>
    <t>GASTOS DE VIAJE</t>
  </si>
  <si>
    <t>FUNCIONARIO :  JAIRO RODRIGUEZ ESPINEL CC 79367031 CH 147965151 AV VILLAS</t>
  </si>
  <si>
    <t>FECHA:  15 AGOSTO</t>
  </si>
  <si>
    <t>DEL 16 AL 18 DE AGOSTO</t>
  </si>
  <si>
    <t>TRANSPORTE CASA -AEREOPUERTO- CASA CALI</t>
  </si>
  <si>
    <t>TRANSPORTE AREOPUERTO OFICINA- AEREOPUERTO</t>
  </si>
  <si>
    <t>AVALUOS</t>
  </si>
  <si>
    <t>CALI</t>
  </si>
  <si>
    <t>TRANSPORTE CASA -AEREOPUERTO- CASA BOGOTA</t>
  </si>
  <si>
    <t>TRANSPORTE AREOPUERTO OFICINA- AEREOPUERTO BUCARAMANGA</t>
  </si>
  <si>
    <t>327285177 (Banco de bogotá)</t>
  </si>
  <si>
    <t>FUNCIONARIO :  JESSICA PAOLA SANDOVAL POVEDA CC 1015436497 CUENTA 327285177 (Banco de bogotá)</t>
  </si>
  <si>
    <t>FECHA:  OCTUBRE 20 DE 2023</t>
  </si>
  <si>
    <t>DEL 25 AL 27 OCTUBRE</t>
  </si>
  <si>
    <t>AEREOPUERTO- APT- AEREOPUERTO BOGOTA</t>
  </si>
  <si>
    <t>TRANSPORTES URBANOS BOGOTA</t>
  </si>
  <si>
    <t>FUNCIONARIO KAREN MONCAYO C.C</t>
  </si>
  <si>
    <t>FECHA:  NOVIEMBRE  03 2023</t>
  </si>
  <si>
    <t>DEL 20 AL 25 NOVIEMBRE</t>
  </si>
  <si>
    <t>TRANSPORTES URBANOS  APT- OFICINA- APT</t>
  </si>
  <si>
    <t>JULIAN RICARDO CARDOZO CC 1022992179 CH CAJA SOCIAL 24064685401</t>
  </si>
  <si>
    <t>ANDRES STIVEN RINCON  CC 1024589986 CH CAJA SOCIAL 240692488720</t>
  </si>
  <si>
    <t>GASTOS DE VIAJE BUACARAMANGA</t>
  </si>
  <si>
    <t>GASTOS DE VIAJE A PEREIRA</t>
  </si>
  <si>
    <t>AEREOPUERTO- OFICINA- AEREOPUERTO  PEREIRA</t>
  </si>
  <si>
    <t>FUNCIONARIO MARIA MERCEDES RESTREPO CC 43747742 CH BANCOLOMBIA 10050847747</t>
  </si>
  <si>
    <t>FECHA:  15  NOVIEMBRE</t>
  </si>
  <si>
    <t>VIAJE 02 NOVIEMBRE 2023</t>
  </si>
  <si>
    <t xml:space="preserve">FUNCIONARIO:38.643.878 Maria Alejandra  Gutierrez
</t>
  </si>
  <si>
    <t>VICTOR HUGO GALLEGO CC 71747884</t>
  </si>
  <si>
    <t>FECHA:  ENERO 11</t>
  </si>
  <si>
    <t>DEL 11 AL 12 ENERO</t>
  </si>
  <si>
    <t>90-91</t>
  </si>
  <si>
    <t>SAIDA LUCERO LUJAN CC 43616443</t>
  </si>
  <si>
    <t>ANDRES FELIPE OSPINA  CC 1053784953</t>
  </si>
  <si>
    <t>FECHA: ENERO 17 2024</t>
  </si>
  <si>
    <t>DE</t>
  </si>
  <si>
    <t>GASTOS DE VIAJE PEREIRA</t>
  </si>
  <si>
    <t>TRANPORTES URBANOS</t>
  </si>
  <si>
    <t>PEREIRA</t>
  </si>
  <si>
    <t>FECHA:  ENERO 22</t>
  </si>
  <si>
    <t>DEL 31 DE ENERO AL 03 FEBRERO</t>
  </si>
  <si>
    <t>GASTOS DE VIAJE A BGA</t>
  </si>
  <si>
    <t>FECHA:  02 FEBRERO</t>
  </si>
  <si>
    <t>DEL 7 AL 10 DE FEBRERO</t>
  </si>
  <si>
    <t>TRANSPORTE DE CASA - AEREOPUERTO- CASA BOGOTA</t>
  </si>
  <si>
    <t>TRANSPORTE DE AEREOPUERTO- OFICINA AEREOPUERTO BGA</t>
  </si>
  <si>
    <t>FECHA:  FEBRERO 02 DE 2024</t>
  </si>
  <si>
    <t>DEL 07 AL 10 DE FEBRERO</t>
  </si>
  <si>
    <t>FECHA:  FEBRERO 6  DE 2024</t>
  </si>
  <si>
    <t>DEL 12 AL 17 FEBRERO</t>
  </si>
  <si>
    <t>GASOLINA</t>
  </si>
  <si>
    <t>PEAJES - IDA Y REGRESO CALI- PEREIRA- CALI</t>
  </si>
  <si>
    <t>FECHA:  FEBRERO 15 DE 2024</t>
  </si>
  <si>
    <t>DEL 21 AL 26 FEBRERO</t>
  </si>
  <si>
    <t xml:space="preserve">PASAJE BUS </t>
  </si>
  <si>
    <t>GASTOS DE VIAJE A BARRANQUILLA</t>
  </si>
  <si>
    <t>CASA AREOPUERTO CASA CALI</t>
  </si>
  <si>
    <t>AEREOPUERTO- OFICINA- AEREOPUERTO BARRANQUILLA</t>
  </si>
  <si>
    <t>TRANSPORTES URBANOS BARRANQUILLA</t>
  </si>
  <si>
    <t>FUNCIONARIO EVERT MARIN  CC 1.113.636.230</t>
  </si>
  <si>
    <t>AEREOPUERTO- OFICINA- AEREOPUERTO MEDELLIN</t>
  </si>
  <si>
    <t>TRANSPORTE CASA - AEREOPUERTO - CASA MEDELLIN</t>
  </si>
  <si>
    <t>FECHA:  ABRIL 26 DE 2024</t>
  </si>
  <si>
    <t>DEL 13 AL 16 MAYO</t>
  </si>
  <si>
    <t>FUNCIONARIO: Castillo Munera Xiomara Eugenia cc 1151943747</t>
  </si>
  <si>
    <t>FECHA:  MAYO 10 2024</t>
  </si>
  <si>
    <t>DEL 16 AL 17 DE MAYO DE 2024</t>
  </si>
  <si>
    <t>TRANSPORTE DE AEREOPUERTO- OFICINA AEREOPUERTO</t>
  </si>
  <si>
    <t>COMIDAS</t>
  </si>
  <si>
    <t>FECHA:  MAYO  10 de 2024</t>
  </si>
  <si>
    <t>DEL 20 AL 25 DE MAYO</t>
  </si>
  <si>
    <t>FUNCIONARIO: Maria Paula Perez Guarin    cc 1.006.054.602</t>
  </si>
  <si>
    <t>DEL 15 AL 18 DE MAYO DE 2024</t>
  </si>
  <si>
    <t>FUNCIONARIO: CATALINA MONSAVE GOMEZ    cc 43273167</t>
  </si>
  <si>
    <t>FECHA:  MAYO 16 2024</t>
  </si>
  <si>
    <t>DEL 20 AL 25 DE MAYO DE 2024</t>
  </si>
  <si>
    <t>FECHA:  JUNIO 06 2024</t>
  </si>
  <si>
    <t>DEL 11 AL 21 JUNIO</t>
  </si>
  <si>
    <t>DEL 8 AL 12 DE JULIO</t>
  </si>
  <si>
    <t>FECHA:  JUNIO 26 2024</t>
  </si>
  <si>
    <t>VIAJE MEDELLIN</t>
  </si>
  <si>
    <t xml:space="preserve">DEL 8 AL 12 DE JULIO </t>
  </si>
  <si>
    <t>FECHA:  JUNIO 27 DEL 2024</t>
  </si>
  <si>
    <t>FUNCIONARIO: EDUARDO MORENO CC 79576925</t>
  </si>
  <si>
    <t>JULIO 02 DE 2024</t>
  </si>
  <si>
    <t>DEL 8 AL 12 JULIO</t>
  </si>
  <si>
    <t>FUNCIONARIO ALEJANDRA  GUTIERREZ  CC 38643878 C. A 1582015777</t>
  </si>
  <si>
    <t>PEAJES</t>
  </si>
  <si>
    <t>FECHA:  JULIO 26 2024</t>
  </si>
  <si>
    <t>FECHA: JULIO 26 DE 2024</t>
  </si>
  <si>
    <t>FECHA:  JULIO 26 DE 2024</t>
  </si>
  <si>
    <t>FECHA VIAJE DEL 13 AL 15 DE AGOSTO</t>
  </si>
  <si>
    <t>FECHA VIAJE DEL 12 AL 17 DE AGOSTO</t>
  </si>
  <si>
    <t>FECHA VIAJE DEL 12 AL 16 DE AGOSTO 2024</t>
  </si>
  <si>
    <t>FECHA: JULIO 26 DE 2024</t>
  </si>
  <si>
    <t>FECHA VIAJE DEL  13  AL 17 DE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</si>
</sst>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&quot;$&quot;\ #,##0"/>
    <numFmt numFmtId="165" formatCode="&quot;$&quot;\ #,##0_);\(&quot;$&quot;\ #,##0\)"/>
    <numFmt numFmtId="166" formatCode="_-&quot;$&quot;\ * #,##0_-;\-&quot;$&quot;\ * #,##0_-;_-&quot;$&quot;\ * &quot;-&quot;??_-;_-@_-"/>
    <numFmt numFmtId="167" formatCode="&quot;$&quot;\ #,##0;[Red]\-&quot;$&quot;\ #,##0"/>
    <numFmt numFmtId="170" formatCode="_-&quot;$&quot;\ * #,##0.00_-;\-&quot;$&quot;\ * #,##0.00_-;_-&quot;$&quot;\ 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126">
    <xf numFmtId="0" fontId="0" fillId="0" borderId="0" xfId="0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4" xfId="1" applyNumberFormat="1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0" fillId="0" borderId="4" xfId="0" applyBorder="1"/>
    <xf numFmtId="165" fontId="3" fillId="0" borderId="4" xfId="1" applyNumberFormat="1" applyFont="1" applyBorder="1" applyAlignment="1">
      <alignment horizontal="right"/>
    </xf>
    <xf numFmtId="0" fontId="4" fillId="0" borderId="4" xfId="0" applyFont="1" applyBorder="1"/>
    <xf numFmtId="42" fontId="0" fillId="0" borderId="0" xfId="2" applyFont="1" applyAlignment="1"/>
    <xf numFmtId="42" fontId="0" fillId="0" borderId="4" xfId="2" applyFont="1" applyBorder="1" applyAlignment="1"/>
    <xf numFmtId="16" fontId="0" fillId="0" borderId="4" xfId="0" applyNumberForma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2" fontId="5" fillId="0" borderId="4" xfId="2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42" fontId="3" fillId="0" borderId="4" xfId="2" applyFont="1" applyBorder="1" applyAlignment="1"/>
    <xf numFmtId="42" fontId="6" fillId="0" borderId="4" xfId="2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/>
    <xf numFmtId="0" fontId="0" fillId="0" borderId="11" xfId="0" applyBorder="1" applyAlignment="1">
      <alignment horizontal="center"/>
    </xf>
    <xf numFmtId="0" fontId="4" fillId="0" borderId="11" xfId="0" applyFont="1" applyBorder="1"/>
    <xf numFmtId="42" fontId="2" fillId="0" borderId="11" xfId="2" applyFont="1" applyBorder="1" applyAlignment="1">
      <alignment horizontal="right"/>
    </xf>
    <xf numFmtId="0" fontId="0" fillId="0" borderId="12" xfId="0" applyBorder="1" applyAlignment="1">
      <alignment horizontal="center"/>
    </xf>
    <xf numFmtId="42" fontId="0" fillId="0" borderId="12" xfId="2" applyFont="1" applyFill="1" applyBorder="1" applyAlignment="1"/>
    <xf numFmtId="0" fontId="4" fillId="0" borderId="12" xfId="0" applyFont="1" applyBorder="1"/>
    <xf numFmtId="0" fontId="0" fillId="0" borderId="4" xfId="1" applyNumberFormat="1" applyFont="1" applyBorder="1"/>
    <xf numFmtId="165" fontId="0" fillId="0" borderId="0" xfId="0" applyNumberFormat="1"/>
    <xf numFmtId="166" fontId="0" fillId="0" borderId="0" xfId="1" applyNumberFormat="1" applyFont="1"/>
    <xf numFmtId="165" fontId="2" fillId="0" borderId="13" xfId="1" applyNumberFormat="1" applyFont="1" applyBorder="1" applyAlignment="1">
      <alignment horizontal="right"/>
    </xf>
    <xf numFmtId="164" fontId="0" fillId="0" borderId="0" xfId="1" applyNumberFormat="1" applyFont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horizontal="left"/>
    </xf>
    <xf numFmtId="166" fontId="2" fillId="0" borderId="4" xfId="1" applyNumberFormat="1" applyFont="1" applyBorder="1" applyAlignment="1">
      <alignment horizontal="center"/>
    </xf>
    <xf numFmtId="166" fontId="2" fillId="0" borderId="4" xfId="1" applyNumberFormat="1" applyFont="1" applyBorder="1"/>
    <xf numFmtId="166" fontId="1" fillId="0" borderId="4" xfId="1" applyNumberFormat="1" applyFont="1" applyBorder="1" applyAlignment="1">
      <alignment horizontal="center"/>
    </xf>
    <xf numFmtId="166" fontId="1" fillId="0" borderId="0" xfId="1" applyNumberFormat="1" applyFont="1" applyAlignment="1">
      <alignment horizontal="center"/>
    </xf>
    <xf numFmtId="0" fontId="4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1" fontId="0" fillId="0" borderId="4" xfId="0" applyNumberFormat="1" applyBorder="1"/>
    <xf numFmtId="0" fontId="0" fillId="0" borderId="4" xfId="0" applyBorder="1" applyAlignment="1">
      <alignment horizontal="left"/>
    </xf>
    <xf numFmtId="0" fontId="9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1" fontId="11" fillId="2" borderId="4" xfId="0" applyNumberFormat="1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166" fontId="3" fillId="2" borderId="4" xfId="1" applyNumberFormat="1" applyFont="1" applyFill="1" applyBorder="1" applyAlignment="1"/>
    <xf numFmtId="166" fontId="3" fillId="0" borderId="4" xfId="1" applyNumberFormat="1" applyFont="1" applyBorder="1" applyAlignment="1">
      <alignment horizontal="right"/>
    </xf>
    <xf numFmtId="0" fontId="13" fillId="0" borderId="4" xfId="0" applyFont="1" applyBorder="1" applyAlignment="1">
      <alignment horizontal="center"/>
    </xf>
    <xf numFmtId="0" fontId="14" fillId="0" borderId="4" xfId="0" applyFont="1" applyBorder="1" applyAlignment="1">
      <alignment horizontal="left"/>
    </xf>
    <xf numFmtId="0" fontId="14" fillId="0" borderId="4" xfId="0" applyFont="1" applyBorder="1" applyAlignment="1">
      <alignment horizontal="center"/>
    </xf>
    <xf numFmtId="0" fontId="13" fillId="0" borderId="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16" fontId="13" fillId="0" borderId="4" xfId="0" applyNumberFormat="1" applyFont="1" applyBorder="1" applyAlignment="1">
      <alignment horizontal="left"/>
    </xf>
    <xf numFmtId="166" fontId="14" fillId="0" borderId="4" xfId="1" applyNumberFormat="1" applyFont="1" applyBorder="1" applyAlignment="1">
      <alignment horizontal="left"/>
    </xf>
    <xf numFmtId="166" fontId="13" fillId="0" borderId="4" xfId="1" applyNumberFormat="1" applyFont="1" applyBorder="1" applyAlignment="1">
      <alignment horizontal="left"/>
    </xf>
    <xf numFmtId="166" fontId="12" fillId="0" borderId="4" xfId="1" applyNumberFormat="1" applyFont="1" applyBorder="1" applyAlignment="1">
      <alignment horizontal="left"/>
    </xf>
    <xf numFmtId="42" fontId="0" fillId="0" borderId="4" xfId="2" applyFont="1" applyFill="1" applyBorder="1" applyAlignment="1"/>
    <xf numFmtId="166" fontId="2" fillId="0" borderId="4" xfId="1" applyNumberFormat="1" applyFont="1" applyBorder="1" applyAlignment="1">
      <alignment horizontal="right"/>
    </xf>
    <xf numFmtId="166" fontId="2" fillId="0" borderId="4" xfId="1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166" fontId="0" fillId="0" borderId="4" xfId="1" applyNumberFormat="1" applyFont="1" applyBorder="1" applyAlignment="1">
      <alignment horizontal="left"/>
    </xf>
    <xf numFmtId="1" fontId="0" fillId="0" borderId="4" xfId="0" applyNumberForma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7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0" borderId="8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vertical="center"/>
    </xf>
    <xf numFmtId="167" fontId="4" fillId="0" borderId="16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vertical="center"/>
    </xf>
    <xf numFmtId="167" fontId="8" fillId="0" borderId="16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164" fontId="16" fillId="0" borderId="16" xfId="3" applyNumberFormat="1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17" fontId="18" fillId="0" borderId="1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</cellXfs>
  <cellStyles count="4">
    <cellStyle name="Moneda" xfId="1" builtinId="4"/>
    <cellStyle name="Moneda [0]" xfId="2" builtinId="7"/>
    <cellStyle name="Moneda 2" xfId="3" xr:uid="{EBFE0C99-98C8-4E9C-BB2C-F517B51216BE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17"/>
  <sheetViews>
    <sheetView topLeftCell="A505" zoomScale="90" zoomScaleNormal="90" workbookViewId="0">
      <selection activeCell="B507" sqref="B507:E517"/>
    </sheetView>
  </sheetViews>
  <sheetFormatPr baseColWidth="10" defaultRowHeight="14.4" x14ac:dyDescent="0.3"/>
  <cols>
    <col min="2" max="2" width="13.88671875" customWidth="1"/>
    <col min="3" max="3" width="15.109375" customWidth="1"/>
    <col min="4" max="4" width="69.6640625" bestFit="1" customWidth="1"/>
    <col min="5" max="5" width="20.6640625" bestFit="1" customWidth="1"/>
    <col min="7" max="7" width="16.88671875" customWidth="1"/>
    <col min="8" max="8" width="33" bestFit="1" customWidth="1"/>
  </cols>
  <sheetData>
    <row r="1" spans="2:8" ht="15" thickBot="1" x14ac:dyDescent="0.35">
      <c r="C1" t="s">
        <v>85</v>
      </c>
    </row>
    <row r="2" spans="2:8" ht="15" thickBot="1" x14ac:dyDescent="0.35">
      <c r="B2" s="73" t="s">
        <v>10</v>
      </c>
      <c r="C2" s="74"/>
      <c r="D2" s="74"/>
      <c r="E2" s="75"/>
    </row>
    <row r="3" spans="2:8" x14ac:dyDescent="0.3">
      <c r="B3" s="76" t="s">
        <v>11</v>
      </c>
      <c r="C3" s="77"/>
      <c r="D3" s="77"/>
      <c r="E3" s="78"/>
    </row>
    <row r="4" spans="2:8" x14ac:dyDescent="0.3">
      <c r="B4" s="79" t="s">
        <v>110</v>
      </c>
      <c r="C4" s="80"/>
      <c r="D4" s="80"/>
      <c r="E4" s="81"/>
    </row>
    <row r="5" spans="2:8" x14ac:dyDescent="0.3">
      <c r="B5" s="79" t="s">
        <v>111</v>
      </c>
      <c r="C5" s="80"/>
      <c r="D5" s="80"/>
      <c r="E5" s="81"/>
    </row>
    <row r="6" spans="2:8" x14ac:dyDescent="0.3">
      <c r="B6" s="1" t="s">
        <v>0</v>
      </c>
      <c r="C6" s="1" t="s">
        <v>1</v>
      </c>
      <c r="D6" s="2" t="s">
        <v>2</v>
      </c>
      <c r="E6" s="2" t="s">
        <v>3</v>
      </c>
      <c r="G6" s="33">
        <v>60000</v>
      </c>
      <c r="H6" t="s">
        <v>36</v>
      </c>
    </row>
    <row r="7" spans="2:8" hidden="1" x14ac:dyDescent="0.3">
      <c r="B7" s="16">
        <v>0</v>
      </c>
      <c r="C7" s="18">
        <v>60000</v>
      </c>
      <c r="D7" s="16" t="s">
        <v>16</v>
      </c>
      <c r="E7" s="21">
        <f>+B7*C7</f>
        <v>0</v>
      </c>
      <c r="G7" s="33">
        <v>70000</v>
      </c>
      <c r="H7" t="s">
        <v>37</v>
      </c>
    </row>
    <row r="8" spans="2:8" hidden="1" x14ac:dyDescent="0.3">
      <c r="B8" s="19">
        <v>0</v>
      </c>
      <c r="C8" s="22">
        <v>110000</v>
      </c>
      <c r="D8" s="17" t="s">
        <v>112</v>
      </c>
      <c r="E8" s="21">
        <f t="shared" ref="E8:E10" si="0">+B8*C8</f>
        <v>0</v>
      </c>
      <c r="G8" s="33">
        <v>40000</v>
      </c>
      <c r="H8" t="s">
        <v>38</v>
      </c>
    </row>
    <row r="9" spans="2:8" x14ac:dyDescent="0.3">
      <c r="B9" s="19">
        <v>1</v>
      </c>
      <c r="C9" s="22">
        <v>100000</v>
      </c>
      <c r="D9" s="17" t="s">
        <v>113</v>
      </c>
      <c r="E9" s="21">
        <f t="shared" si="0"/>
        <v>100000</v>
      </c>
      <c r="G9" s="33">
        <f>SUM(G6:G8)</f>
        <v>170000</v>
      </c>
    </row>
    <row r="10" spans="2:8" x14ac:dyDescent="0.3">
      <c r="B10" s="19">
        <v>3</v>
      </c>
      <c r="C10" s="22">
        <v>15000</v>
      </c>
      <c r="D10" s="23" t="s">
        <v>15</v>
      </c>
      <c r="E10" s="21">
        <f t="shared" si="0"/>
        <v>45000</v>
      </c>
      <c r="G10" s="33"/>
    </row>
    <row r="11" spans="2:8" x14ac:dyDescent="0.3">
      <c r="B11" s="19">
        <v>3</v>
      </c>
      <c r="C11" s="22">
        <v>20000</v>
      </c>
      <c r="D11" s="16" t="s">
        <v>4</v>
      </c>
      <c r="E11" s="21">
        <f>+B11*C11</f>
        <v>60000</v>
      </c>
      <c r="G11" s="33"/>
    </row>
    <row r="12" spans="2:8" x14ac:dyDescent="0.3">
      <c r="B12" s="87" t="s">
        <v>17</v>
      </c>
      <c r="C12" s="88"/>
      <c r="D12" s="89"/>
      <c r="E12" s="50">
        <f>SUM(E7:E11)</f>
        <v>205000</v>
      </c>
      <c r="G12" s="33"/>
    </row>
    <row r="13" spans="2:8" x14ac:dyDescent="0.3">
      <c r="B13" s="7" t="s">
        <v>6</v>
      </c>
      <c r="C13" s="8"/>
      <c r="D13" s="9"/>
      <c r="E13" s="20">
        <v>10</v>
      </c>
      <c r="G13" s="33"/>
    </row>
    <row r="14" spans="2:8" x14ac:dyDescent="0.3">
      <c r="G14" s="33"/>
    </row>
    <row r="15" spans="2:8" ht="15" thickBot="1" x14ac:dyDescent="0.35"/>
    <row r="16" spans="2:8" ht="15" thickBot="1" x14ac:dyDescent="0.35">
      <c r="B16" s="73" t="s">
        <v>123</v>
      </c>
      <c r="C16" s="74"/>
      <c r="D16" s="74"/>
      <c r="E16" s="75"/>
    </row>
    <row r="17" spans="2:7" x14ac:dyDescent="0.3">
      <c r="B17" s="76" t="s">
        <v>121</v>
      </c>
      <c r="C17" s="77"/>
      <c r="D17" s="77"/>
      <c r="E17" s="78"/>
    </row>
    <row r="18" spans="2:7" x14ac:dyDescent="0.3">
      <c r="B18" s="79" t="s">
        <v>133</v>
      </c>
      <c r="C18" s="80"/>
      <c r="D18" s="80"/>
      <c r="E18" s="81"/>
    </row>
    <row r="19" spans="2:7" x14ac:dyDescent="0.3">
      <c r="B19" s="82" t="s">
        <v>134</v>
      </c>
      <c r="C19" s="80"/>
      <c r="D19" s="80"/>
      <c r="E19" s="81"/>
    </row>
    <row r="20" spans="2:7" x14ac:dyDescent="0.3">
      <c r="B20" s="1" t="s">
        <v>0</v>
      </c>
      <c r="C20" s="1" t="s">
        <v>1</v>
      </c>
      <c r="D20" s="2" t="s">
        <v>2</v>
      </c>
      <c r="E20" s="2" t="s">
        <v>3</v>
      </c>
      <c r="G20">
        <v>43747742</v>
      </c>
    </row>
    <row r="21" spans="2:7" x14ac:dyDescent="0.3">
      <c r="B21" s="3">
        <v>2</v>
      </c>
      <c r="C21" s="14">
        <v>90000</v>
      </c>
      <c r="D21" s="12" t="s">
        <v>12</v>
      </c>
      <c r="E21" s="6">
        <f>+C21*B21</f>
        <v>180000</v>
      </c>
    </row>
    <row r="22" spans="2:7" x14ac:dyDescent="0.3">
      <c r="B22" s="3">
        <v>2</v>
      </c>
      <c r="C22" s="13">
        <v>40000</v>
      </c>
      <c r="D22" s="12" t="s">
        <v>122</v>
      </c>
      <c r="E22" s="6">
        <f>+C22*B22</f>
        <v>80000</v>
      </c>
    </row>
    <row r="23" spans="2:7" x14ac:dyDescent="0.3">
      <c r="B23" s="3">
        <v>3</v>
      </c>
      <c r="C23" s="14">
        <v>20000</v>
      </c>
      <c r="D23" s="12" t="s">
        <v>13</v>
      </c>
      <c r="E23" s="6">
        <f>+C23*B23</f>
        <v>60000</v>
      </c>
    </row>
    <row r="24" spans="2:7" x14ac:dyDescent="0.3">
      <c r="B24" s="3">
        <v>3</v>
      </c>
      <c r="C24" s="14">
        <v>10000</v>
      </c>
      <c r="D24" s="12" t="s">
        <v>9</v>
      </c>
      <c r="E24" s="6">
        <f>+B24*C24</f>
        <v>30000</v>
      </c>
    </row>
    <row r="25" spans="2:7" x14ac:dyDescent="0.3">
      <c r="B25" s="3">
        <v>3</v>
      </c>
      <c r="C25" s="14">
        <v>20000</v>
      </c>
      <c r="D25" s="5" t="s">
        <v>7</v>
      </c>
      <c r="E25" s="6">
        <f>+C25*B25</f>
        <v>60000</v>
      </c>
    </row>
    <row r="26" spans="2:7" x14ac:dyDescent="0.3">
      <c r="B26" s="3">
        <v>3</v>
      </c>
      <c r="C26" s="14">
        <v>15000</v>
      </c>
      <c r="D26" s="5" t="s">
        <v>4</v>
      </c>
      <c r="E26" s="6">
        <f t="shared" ref="E26" si="1">+C26*B26</f>
        <v>45000</v>
      </c>
    </row>
    <row r="27" spans="2:7" x14ac:dyDescent="0.3">
      <c r="B27" s="83" t="s">
        <v>5</v>
      </c>
      <c r="C27" s="84"/>
      <c r="D27" s="85"/>
      <c r="E27" s="11">
        <f>SUM(E21:E26)</f>
        <v>455000</v>
      </c>
    </row>
    <row r="28" spans="2:7" x14ac:dyDescent="0.3">
      <c r="B28" s="7" t="s">
        <v>6</v>
      </c>
      <c r="C28" s="8"/>
      <c r="D28" s="9"/>
      <c r="E28" s="31">
        <v>10</v>
      </c>
    </row>
    <row r="31" spans="2:7" ht="15" thickBot="1" x14ac:dyDescent="0.35"/>
    <row r="32" spans="2:7" ht="15" thickBot="1" x14ac:dyDescent="0.35">
      <c r="B32" s="73" t="s">
        <v>86</v>
      </c>
      <c r="C32" s="74"/>
      <c r="D32" s="74"/>
      <c r="E32" s="75"/>
    </row>
    <row r="33" spans="2:5" x14ac:dyDescent="0.3">
      <c r="B33" s="76" t="s">
        <v>135</v>
      </c>
      <c r="C33" s="77"/>
      <c r="D33" s="77"/>
      <c r="E33" s="78"/>
    </row>
    <row r="34" spans="2:5" x14ac:dyDescent="0.3">
      <c r="B34" s="79" t="s">
        <v>151</v>
      </c>
      <c r="C34" s="80"/>
      <c r="D34" s="80"/>
      <c r="E34" s="81"/>
    </row>
    <row r="35" spans="2:5" x14ac:dyDescent="0.3">
      <c r="B35" s="82" t="s">
        <v>152</v>
      </c>
      <c r="C35" s="80"/>
      <c r="D35" s="80"/>
      <c r="E35" s="81"/>
    </row>
    <row r="36" spans="2:5" x14ac:dyDescent="0.3">
      <c r="B36" s="1" t="s">
        <v>0</v>
      </c>
      <c r="C36" s="1" t="s">
        <v>1</v>
      </c>
      <c r="D36" s="2" t="s">
        <v>2</v>
      </c>
      <c r="E36" s="2" t="s">
        <v>3</v>
      </c>
    </row>
    <row r="37" spans="2:5" x14ac:dyDescent="0.3">
      <c r="B37" s="3">
        <v>2</v>
      </c>
      <c r="C37" s="14">
        <v>50000</v>
      </c>
      <c r="D37" s="12" t="s">
        <v>153</v>
      </c>
      <c r="E37" s="6">
        <f>+C37*B37</f>
        <v>100000</v>
      </c>
    </row>
    <row r="38" spans="2:5" x14ac:dyDescent="0.3">
      <c r="B38" s="3">
        <v>1</v>
      </c>
      <c r="C38" s="14">
        <v>160000</v>
      </c>
      <c r="D38" s="12" t="s">
        <v>136</v>
      </c>
      <c r="E38" s="6">
        <f t="shared" ref="E38:E41" si="2">+C38*B38</f>
        <v>160000</v>
      </c>
    </row>
    <row r="39" spans="2:5" x14ac:dyDescent="0.3">
      <c r="B39" s="3">
        <v>5</v>
      </c>
      <c r="C39" s="14">
        <v>15000</v>
      </c>
      <c r="D39" s="12" t="s">
        <v>15</v>
      </c>
      <c r="E39" s="6">
        <f t="shared" si="2"/>
        <v>75000</v>
      </c>
    </row>
    <row r="40" spans="2:5" x14ac:dyDescent="0.3">
      <c r="B40" s="3">
        <v>5</v>
      </c>
      <c r="C40" s="14">
        <v>25000</v>
      </c>
      <c r="D40" s="5" t="s">
        <v>7</v>
      </c>
      <c r="E40" s="6">
        <f t="shared" si="2"/>
        <v>125000</v>
      </c>
    </row>
    <row r="41" spans="2:5" x14ac:dyDescent="0.3">
      <c r="B41" s="3">
        <v>5</v>
      </c>
      <c r="C41" s="14">
        <v>20000</v>
      </c>
      <c r="D41" s="5" t="s">
        <v>4</v>
      </c>
      <c r="E41" s="6">
        <f t="shared" si="2"/>
        <v>100000</v>
      </c>
    </row>
    <row r="42" spans="2:5" x14ac:dyDescent="0.3">
      <c r="B42" s="83" t="s">
        <v>5</v>
      </c>
      <c r="C42" s="84"/>
      <c r="D42" s="85"/>
      <c r="E42" s="11">
        <f>SUM(E37:E41)</f>
        <v>560000</v>
      </c>
    </row>
    <row r="43" spans="2:5" x14ac:dyDescent="0.3">
      <c r="B43" s="7" t="s">
        <v>6</v>
      </c>
      <c r="C43" s="8"/>
      <c r="D43" s="9"/>
      <c r="E43" s="6" t="s">
        <v>137</v>
      </c>
    </row>
    <row r="47" spans="2:5" ht="15" thickBot="1" x14ac:dyDescent="0.35"/>
    <row r="48" spans="2:5" ht="15" thickBot="1" x14ac:dyDescent="0.35">
      <c r="B48" s="73" t="s">
        <v>21</v>
      </c>
      <c r="C48" s="74"/>
      <c r="D48" s="74"/>
      <c r="E48" s="75"/>
    </row>
    <row r="49" spans="2:5" x14ac:dyDescent="0.3">
      <c r="B49" s="76" t="s">
        <v>8</v>
      </c>
      <c r="C49" s="77"/>
      <c r="D49" s="77"/>
      <c r="E49" s="78"/>
    </row>
    <row r="50" spans="2:5" x14ac:dyDescent="0.3">
      <c r="B50" s="79" t="s">
        <v>72</v>
      </c>
      <c r="C50" s="80"/>
      <c r="D50" s="80"/>
      <c r="E50" s="81"/>
    </row>
    <row r="51" spans="2:5" x14ac:dyDescent="0.3">
      <c r="B51" s="82" t="s">
        <v>73</v>
      </c>
      <c r="C51" s="80"/>
      <c r="D51" s="80"/>
      <c r="E51" s="81"/>
    </row>
    <row r="52" spans="2:5" x14ac:dyDescent="0.3">
      <c r="B52" s="1" t="s">
        <v>0</v>
      </c>
      <c r="C52" s="1" t="s">
        <v>1</v>
      </c>
      <c r="D52" s="2" t="s">
        <v>2</v>
      </c>
      <c r="E52" s="2" t="s">
        <v>3</v>
      </c>
    </row>
    <row r="53" spans="2:5" x14ac:dyDescent="0.3">
      <c r="B53" s="1"/>
      <c r="C53" s="24"/>
      <c r="D53" s="2"/>
      <c r="E53" s="2"/>
    </row>
    <row r="54" spans="2:5" x14ac:dyDescent="0.3">
      <c r="B54" s="25">
        <v>2</v>
      </c>
      <c r="C54" s="14">
        <v>110000</v>
      </c>
      <c r="D54" s="26" t="s">
        <v>61</v>
      </c>
      <c r="E54" s="27">
        <f t="shared" ref="E54:E59" si="3">+C54*B54</f>
        <v>220000</v>
      </c>
    </row>
    <row r="55" spans="2:5" x14ac:dyDescent="0.3">
      <c r="B55" s="25">
        <v>1</v>
      </c>
      <c r="C55" s="14">
        <v>70000</v>
      </c>
      <c r="D55" s="26" t="s">
        <v>60</v>
      </c>
      <c r="E55" s="27">
        <f t="shared" si="3"/>
        <v>70000</v>
      </c>
    </row>
    <row r="56" spans="2:5" x14ac:dyDescent="0.3">
      <c r="B56" s="25">
        <v>1</v>
      </c>
      <c r="C56" s="14">
        <v>60000</v>
      </c>
      <c r="D56" s="26" t="s">
        <v>62</v>
      </c>
      <c r="E56" s="27">
        <f t="shared" si="3"/>
        <v>60000</v>
      </c>
    </row>
    <row r="57" spans="2:5" x14ac:dyDescent="0.3">
      <c r="B57" s="3">
        <v>3</v>
      </c>
      <c r="C57" s="14">
        <v>15000</v>
      </c>
      <c r="D57" s="12" t="s">
        <v>15</v>
      </c>
      <c r="E57" s="27">
        <f t="shared" si="3"/>
        <v>45000</v>
      </c>
    </row>
    <row r="58" spans="2:5" x14ac:dyDescent="0.3">
      <c r="B58" s="3">
        <v>3</v>
      </c>
      <c r="C58" s="14">
        <v>25000</v>
      </c>
      <c r="D58" s="5" t="s">
        <v>7</v>
      </c>
      <c r="E58" s="27">
        <f t="shared" si="3"/>
        <v>75000</v>
      </c>
    </row>
    <row r="59" spans="2:5" x14ac:dyDescent="0.3">
      <c r="B59" s="3">
        <v>3</v>
      </c>
      <c r="C59" s="14">
        <v>20000</v>
      </c>
      <c r="D59" s="5" t="s">
        <v>4</v>
      </c>
      <c r="E59" s="27">
        <f t="shared" si="3"/>
        <v>60000</v>
      </c>
    </row>
    <row r="60" spans="2:5" x14ac:dyDescent="0.3">
      <c r="B60" s="83" t="s">
        <v>5</v>
      </c>
      <c r="C60" s="84"/>
      <c r="D60" s="85"/>
      <c r="E60" s="11">
        <f>SUM(E54:E59)</f>
        <v>530000</v>
      </c>
    </row>
    <row r="61" spans="2:5" x14ac:dyDescent="0.3">
      <c r="B61" s="7" t="s">
        <v>6</v>
      </c>
      <c r="C61" s="8"/>
      <c r="D61" s="9"/>
      <c r="E61" s="3">
        <v>90</v>
      </c>
    </row>
    <row r="62" spans="2:5" ht="15" thickBot="1" x14ac:dyDescent="0.35"/>
    <row r="63" spans="2:5" ht="15" thickBot="1" x14ac:dyDescent="0.35">
      <c r="B63" s="73" t="s">
        <v>24</v>
      </c>
      <c r="C63" s="74"/>
      <c r="D63" s="74"/>
      <c r="E63" s="75"/>
    </row>
    <row r="64" spans="2:5" x14ac:dyDescent="0.3">
      <c r="B64" s="76" t="s">
        <v>8</v>
      </c>
      <c r="C64" s="77"/>
      <c r="D64" s="77"/>
      <c r="E64" s="78"/>
    </row>
    <row r="65" spans="2:8" x14ac:dyDescent="0.3">
      <c r="B65" s="79" t="s">
        <v>23</v>
      </c>
      <c r="C65" s="80"/>
      <c r="D65" s="80"/>
      <c r="E65" s="81"/>
    </row>
    <row r="66" spans="2:8" x14ac:dyDescent="0.3">
      <c r="B66" s="82" t="s">
        <v>25</v>
      </c>
      <c r="C66" s="80"/>
      <c r="D66" s="80"/>
      <c r="E66" s="81"/>
    </row>
    <row r="67" spans="2:8" x14ac:dyDescent="0.3">
      <c r="B67" s="1" t="s">
        <v>0</v>
      </c>
      <c r="C67" s="1" t="s">
        <v>1</v>
      </c>
      <c r="D67" s="2" t="s">
        <v>2</v>
      </c>
      <c r="E67" s="2" t="s">
        <v>3</v>
      </c>
    </row>
    <row r="68" spans="2:8" x14ac:dyDescent="0.3">
      <c r="B68" s="3">
        <v>2</v>
      </c>
      <c r="C68" s="14">
        <v>65000</v>
      </c>
      <c r="D68" s="12" t="s">
        <v>19</v>
      </c>
      <c r="E68" s="6">
        <f>+C68*B68</f>
        <v>130000</v>
      </c>
    </row>
    <row r="69" spans="2:8" x14ac:dyDescent="0.3">
      <c r="B69" s="3">
        <v>2</v>
      </c>
      <c r="C69" s="13">
        <v>15000</v>
      </c>
      <c r="D69" s="12" t="s">
        <v>22</v>
      </c>
      <c r="E69" s="6">
        <f t="shared" ref="E69:E72" si="4">+C69*B69</f>
        <v>30000</v>
      </c>
    </row>
    <row r="70" spans="2:8" x14ac:dyDescent="0.3">
      <c r="B70" s="3">
        <v>3</v>
      </c>
      <c r="C70" s="14">
        <v>10000</v>
      </c>
      <c r="D70" s="12" t="s">
        <v>15</v>
      </c>
      <c r="E70" s="6">
        <f t="shared" si="4"/>
        <v>30000</v>
      </c>
    </row>
    <row r="71" spans="2:8" x14ac:dyDescent="0.3">
      <c r="B71" s="3">
        <v>3</v>
      </c>
      <c r="C71" s="14">
        <v>20000</v>
      </c>
      <c r="D71" s="5" t="s">
        <v>7</v>
      </c>
      <c r="E71" s="6">
        <f t="shared" si="4"/>
        <v>60000</v>
      </c>
    </row>
    <row r="72" spans="2:8" x14ac:dyDescent="0.3">
      <c r="B72" s="3">
        <v>3</v>
      </c>
      <c r="C72" s="14">
        <v>15000</v>
      </c>
      <c r="D72" s="5" t="s">
        <v>4</v>
      </c>
      <c r="E72" s="6">
        <f t="shared" si="4"/>
        <v>45000</v>
      </c>
    </row>
    <row r="73" spans="2:8" x14ac:dyDescent="0.3">
      <c r="B73" s="83" t="s">
        <v>5</v>
      </c>
      <c r="C73" s="84"/>
      <c r="D73" s="85"/>
      <c r="E73" s="11">
        <f>SUM(E68:E72)</f>
        <v>295000</v>
      </c>
    </row>
    <row r="74" spans="2:8" x14ac:dyDescent="0.3">
      <c r="B74" s="7" t="s">
        <v>6</v>
      </c>
      <c r="C74" s="8"/>
      <c r="D74" s="9"/>
      <c r="E74" s="3">
        <v>90</v>
      </c>
    </row>
    <row r="75" spans="2:8" ht="15" thickBot="1" x14ac:dyDescent="0.35"/>
    <row r="76" spans="2:8" ht="15" thickBot="1" x14ac:dyDescent="0.35">
      <c r="B76" s="73" t="s">
        <v>28</v>
      </c>
      <c r="C76" s="74"/>
      <c r="D76" s="74"/>
      <c r="E76" s="75"/>
    </row>
    <row r="77" spans="2:8" x14ac:dyDescent="0.3">
      <c r="B77" s="76" t="s">
        <v>18</v>
      </c>
      <c r="C77" s="77"/>
      <c r="D77" s="77"/>
      <c r="E77" s="78"/>
    </row>
    <row r="78" spans="2:8" x14ac:dyDescent="0.3">
      <c r="B78" s="79" t="s">
        <v>45</v>
      </c>
      <c r="C78" s="80"/>
      <c r="D78" s="80"/>
      <c r="E78" s="81"/>
      <c r="G78">
        <v>1113636230</v>
      </c>
      <c r="H78" t="s">
        <v>27</v>
      </c>
    </row>
    <row r="79" spans="2:8" x14ac:dyDescent="0.3">
      <c r="B79" s="82" t="s">
        <v>46</v>
      </c>
      <c r="C79" s="80"/>
      <c r="D79" s="80"/>
      <c r="E79" s="81"/>
    </row>
    <row r="80" spans="2:8" x14ac:dyDescent="0.3">
      <c r="B80" s="1" t="s">
        <v>0</v>
      </c>
      <c r="C80" s="1" t="s">
        <v>1</v>
      </c>
      <c r="D80" s="2" t="s">
        <v>2</v>
      </c>
      <c r="E80" s="2" t="s">
        <v>3</v>
      </c>
    </row>
    <row r="81" spans="2:6" x14ac:dyDescent="0.3">
      <c r="B81" s="3">
        <v>0</v>
      </c>
      <c r="C81" s="13">
        <v>35000</v>
      </c>
      <c r="D81" s="12" t="s">
        <v>20</v>
      </c>
      <c r="E81" s="6">
        <f>+B81*C81</f>
        <v>0</v>
      </c>
    </row>
    <row r="82" spans="2:6" x14ac:dyDescent="0.3">
      <c r="B82" s="3">
        <v>13</v>
      </c>
      <c r="C82" s="14">
        <v>20000</v>
      </c>
      <c r="D82" s="12" t="s">
        <v>26</v>
      </c>
      <c r="E82" s="6">
        <f t="shared" ref="E82:E85" si="5">+B82*C82</f>
        <v>260000</v>
      </c>
    </row>
    <row r="83" spans="2:6" x14ac:dyDescent="0.3">
      <c r="B83" s="28">
        <v>13</v>
      </c>
      <c r="C83" s="29">
        <v>10000</v>
      </c>
      <c r="D83" s="30" t="s">
        <v>15</v>
      </c>
      <c r="E83" s="6">
        <f t="shared" si="5"/>
        <v>130000</v>
      </c>
    </row>
    <row r="84" spans="2:6" x14ac:dyDescent="0.3">
      <c r="B84" s="3">
        <v>13</v>
      </c>
      <c r="C84" s="14">
        <v>20000</v>
      </c>
      <c r="D84" s="5" t="s">
        <v>7</v>
      </c>
      <c r="E84" s="6">
        <f t="shared" si="5"/>
        <v>260000</v>
      </c>
      <c r="F84" s="32"/>
    </row>
    <row r="85" spans="2:6" x14ac:dyDescent="0.3">
      <c r="B85" s="3">
        <v>13</v>
      </c>
      <c r="C85" s="14">
        <v>15000</v>
      </c>
      <c r="D85" s="5" t="s">
        <v>4</v>
      </c>
      <c r="E85" s="6">
        <f t="shared" si="5"/>
        <v>195000</v>
      </c>
    </row>
    <row r="86" spans="2:6" x14ac:dyDescent="0.3">
      <c r="B86" s="83" t="s">
        <v>5</v>
      </c>
      <c r="C86" s="84"/>
      <c r="D86" s="85"/>
      <c r="E86" s="6">
        <f>SUM(E81:E85)</f>
        <v>845000</v>
      </c>
    </row>
    <row r="87" spans="2:6" x14ac:dyDescent="0.3">
      <c r="B87" s="7" t="s">
        <v>6</v>
      </c>
      <c r="C87" s="8"/>
      <c r="D87" s="9"/>
      <c r="E87" s="3" t="s">
        <v>29</v>
      </c>
    </row>
    <row r="88" spans="2:6" ht="15" thickBot="1" x14ac:dyDescent="0.35"/>
    <row r="89" spans="2:6" ht="15" thickBot="1" x14ac:dyDescent="0.35">
      <c r="B89" s="73" t="s">
        <v>64</v>
      </c>
      <c r="C89" s="74"/>
      <c r="D89" s="74"/>
      <c r="E89" s="75"/>
    </row>
    <row r="90" spans="2:6" x14ac:dyDescent="0.3">
      <c r="B90" s="76" t="s">
        <v>18</v>
      </c>
      <c r="C90" s="77"/>
      <c r="D90" s="77"/>
      <c r="E90" s="78"/>
    </row>
    <row r="91" spans="2:6" x14ac:dyDescent="0.3">
      <c r="B91" s="79" t="s">
        <v>145</v>
      </c>
      <c r="C91" s="80"/>
      <c r="D91" s="80"/>
      <c r="E91" s="81"/>
    </row>
    <row r="92" spans="2:6" x14ac:dyDescent="0.3">
      <c r="B92" s="82" t="s">
        <v>146</v>
      </c>
      <c r="C92" s="80"/>
      <c r="D92" s="80"/>
      <c r="E92" s="81"/>
    </row>
    <row r="93" spans="2:6" x14ac:dyDescent="0.3">
      <c r="B93" s="1" t="s">
        <v>0</v>
      </c>
      <c r="C93" s="1" t="s">
        <v>1</v>
      </c>
      <c r="D93" s="2" t="s">
        <v>2</v>
      </c>
      <c r="E93" s="2" t="s">
        <v>3</v>
      </c>
    </row>
    <row r="94" spans="2:6" ht="15.6" x14ac:dyDescent="0.3">
      <c r="B94" s="54">
        <v>2</v>
      </c>
      <c r="C94" s="60">
        <v>40000</v>
      </c>
      <c r="D94" s="53" t="s">
        <v>143</v>
      </c>
      <c r="E94" s="60">
        <f>+B94*C94</f>
        <v>80000</v>
      </c>
    </row>
    <row r="95" spans="2:6" ht="15.6" x14ac:dyDescent="0.3">
      <c r="B95" s="54">
        <v>1</v>
      </c>
      <c r="C95" s="60">
        <v>40000</v>
      </c>
      <c r="D95" s="53" t="s">
        <v>144</v>
      </c>
      <c r="E95" s="60">
        <f t="shared" ref="E95:E99" si="6">+B95*C95</f>
        <v>40000</v>
      </c>
    </row>
    <row r="96" spans="2:6" ht="15.6" x14ac:dyDescent="0.3">
      <c r="B96" s="54">
        <v>4</v>
      </c>
      <c r="C96" s="60">
        <v>30000</v>
      </c>
      <c r="D96" s="53" t="s">
        <v>13</v>
      </c>
      <c r="E96" s="60">
        <f t="shared" si="6"/>
        <v>120000</v>
      </c>
    </row>
    <row r="97" spans="2:5" ht="15.6" x14ac:dyDescent="0.3">
      <c r="B97" s="52">
        <v>4</v>
      </c>
      <c r="C97" s="61">
        <v>15000</v>
      </c>
      <c r="D97" s="55" t="s">
        <v>15</v>
      </c>
      <c r="E97" s="60">
        <f t="shared" si="6"/>
        <v>60000</v>
      </c>
    </row>
    <row r="98" spans="2:5" ht="15.6" x14ac:dyDescent="0.3">
      <c r="B98" s="52">
        <v>4</v>
      </c>
      <c r="C98" s="61">
        <v>25000</v>
      </c>
      <c r="D98" s="53" t="s">
        <v>7</v>
      </c>
      <c r="E98" s="60">
        <f t="shared" si="6"/>
        <v>100000</v>
      </c>
    </row>
    <row r="99" spans="2:5" ht="15.6" x14ac:dyDescent="0.3">
      <c r="B99" s="52">
        <v>3</v>
      </c>
      <c r="C99" s="61">
        <v>20000</v>
      </c>
      <c r="D99" s="53" t="s">
        <v>4</v>
      </c>
      <c r="E99" s="60">
        <f t="shared" si="6"/>
        <v>60000</v>
      </c>
    </row>
    <row r="100" spans="2:5" x14ac:dyDescent="0.3">
      <c r="B100" s="86" t="s">
        <v>5</v>
      </c>
      <c r="C100" s="86"/>
      <c r="D100" s="86"/>
      <c r="E100" s="11">
        <f>SUM(E94:E99)</f>
        <v>460000</v>
      </c>
    </row>
    <row r="101" spans="2:5" x14ac:dyDescent="0.3">
      <c r="B101" s="1" t="s">
        <v>6</v>
      </c>
      <c r="C101" s="1"/>
      <c r="D101" s="1"/>
      <c r="E101" s="43" t="s">
        <v>29</v>
      </c>
    </row>
    <row r="102" spans="2:5" ht="15" thickBot="1" x14ac:dyDescent="0.35"/>
    <row r="103" spans="2:5" ht="15" thickBot="1" x14ac:dyDescent="0.35">
      <c r="B103" s="73" t="s">
        <v>35</v>
      </c>
      <c r="C103" s="74"/>
      <c r="D103" s="74"/>
      <c r="E103" s="75"/>
    </row>
    <row r="104" spans="2:5" x14ac:dyDescent="0.3">
      <c r="B104" s="76" t="s">
        <v>30</v>
      </c>
      <c r="C104" s="77"/>
      <c r="D104" s="77"/>
      <c r="E104" s="78"/>
    </row>
    <row r="105" spans="2:5" x14ac:dyDescent="0.3">
      <c r="B105" s="79" t="s">
        <v>32</v>
      </c>
      <c r="C105" s="80"/>
      <c r="D105" s="80"/>
      <c r="E105" s="81"/>
    </row>
    <row r="106" spans="2:5" x14ac:dyDescent="0.3">
      <c r="B106" s="79" t="s">
        <v>33</v>
      </c>
      <c r="C106" s="80"/>
      <c r="D106" s="80"/>
      <c r="E106" s="81"/>
    </row>
    <row r="107" spans="2:5" x14ac:dyDescent="0.3">
      <c r="B107" s="1" t="s">
        <v>0</v>
      </c>
      <c r="C107" s="1" t="s">
        <v>1</v>
      </c>
      <c r="D107" s="2" t="s">
        <v>2</v>
      </c>
      <c r="E107" s="2" t="s">
        <v>3</v>
      </c>
    </row>
    <row r="108" spans="2:5" x14ac:dyDescent="0.3">
      <c r="B108" s="3">
        <v>2</v>
      </c>
      <c r="C108" s="4">
        <v>80000</v>
      </c>
      <c r="D108" s="12" t="s">
        <v>34</v>
      </c>
      <c r="E108" s="6">
        <f>+B108*C108</f>
        <v>160000</v>
      </c>
    </row>
    <row r="109" spans="2:5" x14ac:dyDescent="0.3">
      <c r="B109" s="3">
        <v>3</v>
      </c>
      <c r="C109" s="4">
        <v>20000</v>
      </c>
      <c r="D109" s="5" t="s">
        <v>7</v>
      </c>
      <c r="E109" s="6">
        <f>+B109*C109</f>
        <v>60000</v>
      </c>
    </row>
    <row r="110" spans="2:5" x14ac:dyDescent="0.3">
      <c r="B110" s="3">
        <v>3</v>
      </c>
      <c r="C110" s="4">
        <v>15000</v>
      </c>
      <c r="D110" s="5" t="s">
        <v>4</v>
      </c>
      <c r="E110" s="6">
        <f>+B110*C110</f>
        <v>45000</v>
      </c>
    </row>
    <row r="111" spans="2:5" x14ac:dyDescent="0.3">
      <c r="E111" s="6"/>
    </row>
    <row r="112" spans="2:5" x14ac:dyDescent="0.3">
      <c r="B112" s="83" t="s">
        <v>5</v>
      </c>
      <c r="C112" s="84"/>
      <c r="D112" s="85"/>
      <c r="E112" s="11">
        <f>SUM(E108:E111)</f>
        <v>265000</v>
      </c>
    </row>
    <row r="113" spans="2:5" x14ac:dyDescent="0.3">
      <c r="B113" s="7" t="s">
        <v>6</v>
      </c>
      <c r="C113" s="8"/>
      <c r="D113" s="9"/>
      <c r="E113" s="10">
        <v>90</v>
      </c>
    </row>
    <row r="114" spans="2:5" ht="15" thickBot="1" x14ac:dyDescent="0.35"/>
    <row r="115" spans="2:5" ht="15" thickBot="1" x14ac:dyDescent="0.35">
      <c r="B115" s="73" t="s">
        <v>31</v>
      </c>
      <c r="C115" s="74"/>
      <c r="D115" s="74"/>
      <c r="E115" s="75"/>
    </row>
    <row r="116" spans="2:5" x14ac:dyDescent="0.3">
      <c r="B116" s="76" t="s">
        <v>30</v>
      </c>
      <c r="C116" s="77"/>
      <c r="D116" s="77"/>
      <c r="E116" s="78"/>
    </row>
    <row r="117" spans="2:5" x14ac:dyDescent="0.3">
      <c r="B117" s="79" t="s">
        <v>32</v>
      </c>
      <c r="C117" s="80"/>
      <c r="D117" s="80"/>
      <c r="E117" s="81"/>
    </row>
    <row r="118" spans="2:5" x14ac:dyDescent="0.3">
      <c r="B118" s="79" t="s">
        <v>33</v>
      </c>
      <c r="C118" s="80"/>
      <c r="D118" s="80"/>
      <c r="E118" s="81"/>
    </row>
    <row r="119" spans="2:5" x14ac:dyDescent="0.3">
      <c r="B119" s="1" t="s">
        <v>0</v>
      </c>
      <c r="C119" s="1" t="s">
        <v>1</v>
      </c>
      <c r="D119" s="2" t="s">
        <v>2</v>
      </c>
      <c r="E119" s="2" t="s">
        <v>3</v>
      </c>
    </row>
    <row r="120" spans="2:5" x14ac:dyDescent="0.3">
      <c r="B120" s="3">
        <v>2</v>
      </c>
      <c r="C120" s="4">
        <v>80000</v>
      </c>
      <c r="D120" s="12" t="s">
        <v>34</v>
      </c>
      <c r="E120" s="6">
        <f>+B120*C120</f>
        <v>160000</v>
      </c>
    </row>
    <row r="121" spans="2:5" x14ac:dyDescent="0.3">
      <c r="B121" s="3">
        <v>3</v>
      </c>
      <c r="C121" s="4">
        <v>20000</v>
      </c>
      <c r="D121" s="5" t="s">
        <v>7</v>
      </c>
      <c r="E121" s="6">
        <f>+B121*C121</f>
        <v>60000</v>
      </c>
    </row>
    <row r="122" spans="2:5" x14ac:dyDescent="0.3">
      <c r="B122" s="3">
        <v>3</v>
      </c>
      <c r="C122" s="4">
        <v>15000</v>
      </c>
      <c r="D122" s="5" t="s">
        <v>4</v>
      </c>
      <c r="E122" s="6">
        <f>+B122*C122</f>
        <v>45000</v>
      </c>
    </row>
    <row r="123" spans="2:5" x14ac:dyDescent="0.3">
      <c r="E123" s="6"/>
    </row>
    <row r="124" spans="2:5" x14ac:dyDescent="0.3">
      <c r="B124" s="83" t="s">
        <v>5</v>
      </c>
      <c r="C124" s="84"/>
      <c r="D124" s="85"/>
      <c r="E124" s="11">
        <f>SUM(E120:E123)</f>
        <v>265000</v>
      </c>
    </row>
    <row r="125" spans="2:5" x14ac:dyDescent="0.3">
      <c r="B125" s="7" t="s">
        <v>6</v>
      </c>
      <c r="C125" s="8"/>
      <c r="D125" s="9"/>
      <c r="E125" s="10">
        <v>90</v>
      </c>
    </row>
    <row r="126" spans="2:5" ht="15" thickBot="1" x14ac:dyDescent="0.35"/>
    <row r="127" spans="2:5" ht="15" thickBot="1" x14ac:dyDescent="0.35">
      <c r="B127" s="73" t="s">
        <v>39</v>
      </c>
      <c r="C127" s="74"/>
      <c r="D127" s="74"/>
      <c r="E127" s="75"/>
    </row>
    <row r="128" spans="2:5" x14ac:dyDescent="0.3">
      <c r="B128" s="76" t="s">
        <v>30</v>
      </c>
      <c r="C128" s="77"/>
      <c r="D128" s="77"/>
      <c r="E128" s="78"/>
    </row>
    <row r="129" spans="2:5" x14ac:dyDescent="0.3">
      <c r="B129" s="79" t="s">
        <v>40</v>
      </c>
      <c r="C129" s="80"/>
      <c r="D129" s="80"/>
      <c r="E129" s="81"/>
    </row>
    <row r="130" spans="2:5" x14ac:dyDescent="0.3">
      <c r="B130" s="79" t="s">
        <v>41</v>
      </c>
      <c r="C130" s="80"/>
      <c r="D130" s="80"/>
      <c r="E130" s="81"/>
    </row>
    <row r="131" spans="2:5" x14ac:dyDescent="0.3">
      <c r="B131" s="1" t="s">
        <v>0</v>
      </c>
      <c r="C131" s="1" t="s">
        <v>1</v>
      </c>
      <c r="D131" s="2" t="s">
        <v>2</v>
      </c>
      <c r="E131" s="2" t="s">
        <v>3</v>
      </c>
    </row>
    <row r="132" spans="2:5" x14ac:dyDescent="0.3">
      <c r="B132" s="3">
        <v>2</v>
      </c>
      <c r="C132" s="4">
        <v>30000</v>
      </c>
      <c r="D132" s="12" t="s">
        <v>34</v>
      </c>
      <c r="E132" s="6">
        <f>+B132*C132</f>
        <v>60000</v>
      </c>
    </row>
    <row r="133" spans="2:5" x14ac:dyDescent="0.3">
      <c r="B133" s="3">
        <v>1</v>
      </c>
      <c r="C133" s="35">
        <v>10000</v>
      </c>
      <c r="D133" s="5" t="s">
        <v>42</v>
      </c>
      <c r="E133" s="6">
        <f t="shared" ref="E133:E135" si="7">+B133*C133</f>
        <v>10000</v>
      </c>
    </row>
    <row r="134" spans="2:5" x14ac:dyDescent="0.3">
      <c r="B134" s="3">
        <v>1</v>
      </c>
      <c r="C134" s="4">
        <v>20000</v>
      </c>
      <c r="D134" s="5" t="s">
        <v>43</v>
      </c>
      <c r="E134" s="6">
        <f t="shared" si="7"/>
        <v>20000</v>
      </c>
    </row>
    <row r="135" spans="2:5" x14ac:dyDescent="0.3">
      <c r="B135" s="3">
        <v>1</v>
      </c>
      <c r="C135" s="4">
        <v>15000</v>
      </c>
      <c r="D135" s="5" t="s">
        <v>44</v>
      </c>
      <c r="E135" s="6">
        <f t="shared" si="7"/>
        <v>15000</v>
      </c>
    </row>
    <row r="136" spans="2:5" x14ac:dyDescent="0.3">
      <c r="E136" s="34"/>
    </row>
    <row r="137" spans="2:5" x14ac:dyDescent="0.3">
      <c r="B137" s="83" t="s">
        <v>5</v>
      </c>
      <c r="C137" s="84"/>
      <c r="D137" s="85"/>
      <c r="E137" s="11">
        <f>SUM(E132:E136)</f>
        <v>105000</v>
      </c>
    </row>
    <row r="138" spans="2:5" x14ac:dyDescent="0.3">
      <c r="B138" s="7" t="s">
        <v>6</v>
      </c>
      <c r="C138" s="8"/>
      <c r="D138" s="9"/>
      <c r="E138" s="10">
        <v>10</v>
      </c>
    </row>
    <row r="139" spans="2:5" ht="15" thickBot="1" x14ac:dyDescent="0.35"/>
    <row r="140" spans="2:5" ht="15" thickBot="1" x14ac:dyDescent="0.35">
      <c r="B140" s="73" t="s">
        <v>48</v>
      </c>
      <c r="C140" s="74"/>
      <c r="D140" s="74"/>
      <c r="E140" s="75"/>
    </row>
    <row r="141" spans="2:5" x14ac:dyDescent="0.3">
      <c r="B141" s="76" t="s">
        <v>121</v>
      </c>
      <c r="C141" s="77"/>
      <c r="D141" s="77"/>
      <c r="E141" s="78"/>
    </row>
    <row r="142" spans="2:5" x14ac:dyDescent="0.3">
      <c r="B142" s="79" t="s">
        <v>147</v>
      </c>
      <c r="C142" s="80"/>
      <c r="D142" s="80"/>
      <c r="E142" s="81"/>
    </row>
    <row r="143" spans="2:5" x14ac:dyDescent="0.3">
      <c r="B143" s="79" t="s">
        <v>148</v>
      </c>
      <c r="C143" s="80"/>
      <c r="D143" s="80"/>
      <c r="E143" s="81"/>
    </row>
    <row r="144" spans="2:5" x14ac:dyDescent="0.3">
      <c r="B144" s="1" t="s">
        <v>0</v>
      </c>
      <c r="C144" s="1" t="s">
        <v>1</v>
      </c>
      <c r="D144" s="2" t="s">
        <v>2</v>
      </c>
      <c r="E144" s="2" t="s">
        <v>3</v>
      </c>
    </row>
    <row r="145" spans="2:7" x14ac:dyDescent="0.3">
      <c r="B145" s="16">
        <v>1</v>
      </c>
      <c r="C145" s="39">
        <v>200000</v>
      </c>
      <c r="D145" s="5" t="s">
        <v>149</v>
      </c>
      <c r="E145" s="38">
        <f>+B145*C145</f>
        <v>200000</v>
      </c>
    </row>
    <row r="146" spans="2:7" x14ac:dyDescent="0.3">
      <c r="B146" s="3">
        <v>1</v>
      </c>
      <c r="C146" s="40">
        <v>124000</v>
      </c>
      <c r="D146" s="42" t="s">
        <v>150</v>
      </c>
      <c r="E146" s="38">
        <f t="shared" ref="E146:E149" si="8">+B146*C146</f>
        <v>124000</v>
      </c>
    </row>
    <row r="147" spans="2:7" x14ac:dyDescent="0.3">
      <c r="B147" s="36">
        <v>6</v>
      </c>
      <c r="C147" s="41">
        <v>10000</v>
      </c>
      <c r="D147" s="37" t="s">
        <v>9</v>
      </c>
      <c r="E147" s="38">
        <f t="shared" si="8"/>
        <v>60000</v>
      </c>
    </row>
    <row r="148" spans="2:7" x14ac:dyDescent="0.3">
      <c r="B148" s="3">
        <v>6</v>
      </c>
      <c r="C148" s="40">
        <v>20000</v>
      </c>
      <c r="D148" s="5" t="s">
        <v>43</v>
      </c>
      <c r="E148" s="38">
        <f t="shared" si="8"/>
        <v>120000</v>
      </c>
      <c r="G148" s="33"/>
    </row>
    <row r="149" spans="2:7" x14ac:dyDescent="0.3">
      <c r="B149" s="3">
        <v>5</v>
      </c>
      <c r="C149" s="40">
        <v>15000</v>
      </c>
      <c r="D149" s="5" t="s">
        <v>44</v>
      </c>
      <c r="E149" s="38">
        <f t="shared" si="8"/>
        <v>75000</v>
      </c>
      <c r="G149" s="33"/>
    </row>
    <row r="150" spans="2:7" x14ac:dyDescent="0.3">
      <c r="B150" s="10" t="s">
        <v>5</v>
      </c>
      <c r="C150" s="10"/>
      <c r="D150" s="10"/>
      <c r="E150" s="6">
        <f>SUM(E145:E149)</f>
        <v>579000</v>
      </c>
    </row>
    <row r="151" spans="2:7" x14ac:dyDescent="0.3">
      <c r="B151" s="7" t="s">
        <v>6</v>
      </c>
      <c r="C151" s="8"/>
      <c r="D151" s="9"/>
      <c r="E151" s="3" t="s">
        <v>137</v>
      </c>
    </row>
    <row r="153" spans="2:7" ht="15" thickBot="1" x14ac:dyDescent="0.35"/>
    <row r="154" spans="2:7" ht="15" thickBot="1" x14ac:dyDescent="0.35">
      <c r="B154" s="73" t="s">
        <v>50</v>
      </c>
      <c r="C154" s="74"/>
      <c r="D154" s="74"/>
      <c r="E154" s="75"/>
    </row>
    <row r="155" spans="2:7" x14ac:dyDescent="0.3">
      <c r="B155" s="76" t="s">
        <v>74</v>
      </c>
      <c r="C155" s="77"/>
      <c r="D155" s="77"/>
      <c r="E155" s="78"/>
    </row>
    <row r="156" spans="2:7" x14ac:dyDescent="0.3">
      <c r="B156" s="79" t="s">
        <v>81</v>
      </c>
      <c r="C156" s="80"/>
      <c r="D156" s="80"/>
      <c r="E156" s="81"/>
    </row>
    <row r="157" spans="2:7" x14ac:dyDescent="0.3">
      <c r="B157" s="82" t="s">
        <v>82</v>
      </c>
      <c r="C157" s="80"/>
      <c r="D157" s="80"/>
      <c r="E157" s="81"/>
    </row>
    <row r="158" spans="2:7" x14ac:dyDescent="0.3">
      <c r="B158" s="1" t="s">
        <v>0</v>
      </c>
      <c r="C158" s="1" t="s">
        <v>1</v>
      </c>
      <c r="D158" s="2" t="s">
        <v>2</v>
      </c>
      <c r="E158" s="2" t="s">
        <v>3</v>
      </c>
    </row>
    <row r="159" spans="2:7" x14ac:dyDescent="0.3">
      <c r="B159" s="3">
        <v>2</v>
      </c>
      <c r="C159" s="14">
        <v>35000</v>
      </c>
      <c r="D159" s="12" t="s">
        <v>51</v>
      </c>
      <c r="E159" s="6">
        <f>+C159*B159</f>
        <v>70000</v>
      </c>
    </row>
    <row r="160" spans="2:7" x14ac:dyDescent="0.3">
      <c r="B160" s="3">
        <v>2</v>
      </c>
      <c r="C160" s="14">
        <v>40000</v>
      </c>
      <c r="D160" s="12" t="s">
        <v>20</v>
      </c>
      <c r="E160" s="6">
        <f t="shared" ref="E160:E164" si="9">+C160*B160</f>
        <v>80000</v>
      </c>
    </row>
    <row r="161" spans="2:7" x14ac:dyDescent="0.3">
      <c r="B161" s="3">
        <v>1</v>
      </c>
      <c r="C161" s="14">
        <v>50000</v>
      </c>
      <c r="D161" s="12" t="s">
        <v>13</v>
      </c>
      <c r="E161" s="6">
        <f t="shared" si="9"/>
        <v>50000</v>
      </c>
    </row>
    <row r="162" spans="2:7" x14ac:dyDescent="0.3">
      <c r="B162" s="3">
        <v>2</v>
      </c>
      <c r="C162" s="14">
        <v>15000</v>
      </c>
      <c r="D162" s="12" t="s">
        <v>9</v>
      </c>
      <c r="E162" s="6">
        <f t="shared" si="9"/>
        <v>30000</v>
      </c>
    </row>
    <row r="163" spans="2:7" x14ac:dyDescent="0.3">
      <c r="B163" s="3">
        <v>2</v>
      </c>
      <c r="C163" s="14">
        <v>25000</v>
      </c>
      <c r="D163" s="5" t="s">
        <v>43</v>
      </c>
      <c r="E163" s="6">
        <f t="shared" si="9"/>
        <v>50000</v>
      </c>
    </row>
    <row r="164" spans="2:7" x14ac:dyDescent="0.3">
      <c r="B164" s="3">
        <v>2</v>
      </c>
      <c r="C164" s="14">
        <v>20000</v>
      </c>
      <c r="D164" s="5" t="s">
        <v>4</v>
      </c>
      <c r="E164" s="6">
        <f t="shared" si="9"/>
        <v>40000</v>
      </c>
      <c r="G164">
        <f>8700+39150</f>
        <v>47850</v>
      </c>
    </row>
    <row r="165" spans="2:7" x14ac:dyDescent="0.3">
      <c r="B165" s="83" t="s">
        <v>5</v>
      </c>
      <c r="C165" s="84"/>
      <c r="D165" s="85"/>
      <c r="E165" s="11">
        <f>SUM(E159:E164)</f>
        <v>320000</v>
      </c>
    </row>
    <row r="166" spans="2:7" x14ac:dyDescent="0.3">
      <c r="B166" s="7" t="s">
        <v>6</v>
      </c>
      <c r="C166" s="8"/>
      <c r="D166" s="9"/>
      <c r="E166" s="3" t="s">
        <v>29</v>
      </c>
    </row>
    <row r="169" spans="2:7" x14ac:dyDescent="0.3">
      <c r="B169" s="97" t="s">
        <v>52</v>
      </c>
      <c r="C169" s="97"/>
      <c r="D169" s="97"/>
      <c r="E169" s="97"/>
    </row>
    <row r="170" spans="2:7" x14ac:dyDescent="0.3">
      <c r="B170" s="96" t="s">
        <v>11</v>
      </c>
      <c r="C170" s="96"/>
      <c r="D170" s="96"/>
      <c r="E170" s="96"/>
    </row>
    <row r="171" spans="2:7" x14ac:dyDescent="0.3">
      <c r="B171" s="96" t="s">
        <v>53</v>
      </c>
      <c r="C171" s="96"/>
      <c r="D171" s="96"/>
      <c r="E171" s="96"/>
    </row>
    <row r="172" spans="2:7" x14ac:dyDescent="0.3">
      <c r="B172" s="96" t="s">
        <v>54</v>
      </c>
      <c r="C172" s="96"/>
      <c r="D172" s="96"/>
      <c r="E172" s="96"/>
    </row>
    <row r="173" spans="2:7" x14ac:dyDescent="0.3">
      <c r="B173" s="1" t="s">
        <v>0</v>
      </c>
      <c r="C173" s="1" t="s">
        <v>1</v>
      </c>
      <c r="D173" s="2" t="s">
        <v>2</v>
      </c>
      <c r="E173" s="2" t="s">
        <v>3</v>
      </c>
    </row>
    <row r="174" spans="2:7" x14ac:dyDescent="0.3">
      <c r="B174" s="3">
        <v>2</v>
      </c>
      <c r="C174" s="4">
        <v>50000</v>
      </c>
      <c r="D174" s="12" t="s">
        <v>55</v>
      </c>
      <c r="E174" s="6">
        <f>+B174*C174</f>
        <v>100000</v>
      </c>
    </row>
    <row r="175" spans="2:7" x14ac:dyDescent="0.3">
      <c r="B175" s="3">
        <v>2</v>
      </c>
      <c r="C175" s="4">
        <v>40000</v>
      </c>
      <c r="D175" s="12" t="s">
        <v>56</v>
      </c>
      <c r="E175" s="6">
        <f t="shared" ref="E175:E179" si="10">+B175*C175</f>
        <v>80000</v>
      </c>
    </row>
    <row r="176" spans="2:7" x14ac:dyDescent="0.3">
      <c r="B176" s="3">
        <v>3</v>
      </c>
      <c r="C176" s="4">
        <v>20000</v>
      </c>
      <c r="D176" s="12" t="s">
        <v>13</v>
      </c>
      <c r="E176" s="6">
        <f t="shared" si="10"/>
        <v>60000</v>
      </c>
    </row>
    <row r="177" spans="2:5" x14ac:dyDescent="0.3">
      <c r="B177" s="3">
        <v>3</v>
      </c>
      <c r="C177" s="4">
        <v>10000</v>
      </c>
      <c r="D177" s="5" t="s">
        <v>9</v>
      </c>
      <c r="E177" s="6">
        <f t="shared" si="10"/>
        <v>30000</v>
      </c>
    </row>
    <row r="178" spans="2:5" x14ac:dyDescent="0.3">
      <c r="B178" s="3">
        <v>3</v>
      </c>
      <c r="C178" s="4">
        <v>20000</v>
      </c>
      <c r="D178" s="5" t="s">
        <v>43</v>
      </c>
      <c r="E178" s="6">
        <f t="shared" si="10"/>
        <v>60000</v>
      </c>
    </row>
    <row r="179" spans="2:5" x14ac:dyDescent="0.3">
      <c r="B179" s="3">
        <v>3</v>
      </c>
      <c r="C179" s="4">
        <v>15000</v>
      </c>
      <c r="D179" s="5" t="s">
        <v>44</v>
      </c>
      <c r="E179" s="6">
        <f t="shared" si="10"/>
        <v>45000</v>
      </c>
    </row>
    <row r="180" spans="2:5" x14ac:dyDescent="0.3">
      <c r="B180" s="10" t="s">
        <v>5</v>
      </c>
      <c r="C180" s="10"/>
      <c r="D180" s="10"/>
      <c r="E180" s="6">
        <f>SUM(E174:E179)</f>
        <v>375000</v>
      </c>
    </row>
    <row r="181" spans="2:5" x14ac:dyDescent="0.3">
      <c r="B181" s="1" t="s">
        <v>6</v>
      </c>
      <c r="C181" s="1"/>
      <c r="D181" s="1"/>
      <c r="E181" s="10" t="s">
        <v>29</v>
      </c>
    </row>
    <row r="185" spans="2:5" ht="15" thickBot="1" x14ac:dyDescent="0.35"/>
    <row r="186" spans="2:5" ht="15" thickBot="1" x14ac:dyDescent="0.35">
      <c r="B186" s="73" t="s">
        <v>59</v>
      </c>
      <c r="C186" s="74"/>
      <c r="D186" s="74"/>
      <c r="E186" s="75"/>
    </row>
    <row r="187" spans="2:5" x14ac:dyDescent="0.3">
      <c r="B187" s="76" t="s">
        <v>8</v>
      </c>
      <c r="C187" s="77"/>
      <c r="D187" s="77"/>
      <c r="E187" s="78"/>
    </row>
    <row r="188" spans="2:5" x14ac:dyDescent="0.3">
      <c r="B188" s="79" t="s">
        <v>57</v>
      </c>
      <c r="C188" s="80"/>
      <c r="D188" s="80"/>
      <c r="E188" s="81"/>
    </row>
    <row r="189" spans="2:5" x14ac:dyDescent="0.3">
      <c r="B189" s="82" t="s">
        <v>58</v>
      </c>
      <c r="C189" s="80"/>
      <c r="D189" s="80"/>
      <c r="E189" s="81"/>
    </row>
    <row r="190" spans="2:5" x14ac:dyDescent="0.3">
      <c r="B190" s="1" t="s">
        <v>0</v>
      </c>
      <c r="C190" s="1" t="s">
        <v>1</v>
      </c>
      <c r="D190" s="2" t="s">
        <v>2</v>
      </c>
      <c r="E190" s="2" t="s">
        <v>3</v>
      </c>
    </row>
    <row r="191" spans="2:5" x14ac:dyDescent="0.3">
      <c r="B191" s="3">
        <v>1</v>
      </c>
      <c r="C191" s="14">
        <v>35000</v>
      </c>
      <c r="D191" s="12" t="s">
        <v>19</v>
      </c>
      <c r="E191" s="6">
        <f>+C191*B191</f>
        <v>35000</v>
      </c>
    </row>
    <row r="192" spans="2:5" x14ac:dyDescent="0.3">
      <c r="B192" s="28">
        <v>30</v>
      </c>
      <c r="C192" s="29">
        <v>15000</v>
      </c>
      <c r="D192" s="30" t="s">
        <v>9</v>
      </c>
      <c r="E192" s="6">
        <f t="shared" ref="E192:E194" si="11">+C192*B192</f>
        <v>450000</v>
      </c>
    </row>
    <row r="193" spans="2:8" x14ac:dyDescent="0.3">
      <c r="B193" s="3">
        <v>30</v>
      </c>
      <c r="C193" s="14">
        <v>25000</v>
      </c>
      <c r="D193" s="5" t="s">
        <v>7</v>
      </c>
      <c r="E193" s="6">
        <f t="shared" si="11"/>
        <v>750000</v>
      </c>
    </row>
    <row r="194" spans="2:8" x14ac:dyDescent="0.3">
      <c r="B194" s="3">
        <v>30</v>
      </c>
      <c r="C194" s="14">
        <v>20000</v>
      </c>
      <c r="D194" s="5" t="s">
        <v>4</v>
      </c>
      <c r="E194" s="6">
        <f t="shared" si="11"/>
        <v>600000</v>
      </c>
    </row>
    <row r="195" spans="2:8" x14ac:dyDescent="0.3">
      <c r="B195" s="83" t="s">
        <v>5</v>
      </c>
      <c r="C195" s="84"/>
      <c r="D195" s="85"/>
      <c r="E195" s="11">
        <f>SUM(E191:E194)</f>
        <v>1835000</v>
      </c>
    </row>
    <row r="196" spans="2:8" x14ac:dyDescent="0.3">
      <c r="B196" s="7" t="s">
        <v>6</v>
      </c>
      <c r="C196" s="8"/>
      <c r="D196" s="9"/>
      <c r="E196" s="3" t="s">
        <v>49</v>
      </c>
    </row>
    <row r="199" spans="2:8" ht="18" x14ac:dyDescent="0.35">
      <c r="B199" s="46" t="s">
        <v>66</v>
      </c>
      <c r="C199" s="48">
        <v>1129576157</v>
      </c>
      <c r="D199" s="49" t="s">
        <v>65</v>
      </c>
      <c r="E199" s="47"/>
    </row>
    <row r="200" spans="2:8" x14ac:dyDescent="0.3">
      <c r="B200" s="96" t="s">
        <v>67</v>
      </c>
      <c r="C200" s="96"/>
      <c r="D200" s="96"/>
      <c r="E200" s="96"/>
    </row>
    <row r="201" spans="2:8" x14ac:dyDescent="0.3">
      <c r="B201" s="96" t="s">
        <v>68</v>
      </c>
      <c r="C201" s="96"/>
      <c r="D201" s="96"/>
      <c r="E201" s="96"/>
    </row>
    <row r="202" spans="2:8" x14ac:dyDescent="0.3">
      <c r="B202" s="96" t="s">
        <v>69</v>
      </c>
      <c r="C202" s="96"/>
      <c r="D202" s="96"/>
      <c r="E202" s="96"/>
    </row>
    <row r="203" spans="2:8" x14ac:dyDescent="0.3">
      <c r="B203" s="1" t="s">
        <v>0</v>
      </c>
      <c r="C203" s="1" t="s">
        <v>1</v>
      </c>
      <c r="D203" s="2" t="s">
        <v>2</v>
      </c>
      <c r="E203" s="2" t="s">
        <v>3</v>
      </c>
    </row>
    <row r="204" spans="2:8" x14ac:dyDescent="0.3">
      <c r="B204" s="3">
        <v>2</v>
      </c>
      <c r="C204" s="4">
        <v>50000</v>
      </c>
      <c r="D204" s="12" t="s">
        <v>70</v>
      </c>
      <c r="E204" s="6">
        <f>+B204*C204</f>
        <v>100000</v>
      </c>
    </row>
    <row r="205" spans="2:8" x14ac:dyDescent="0.3">
      <c r="B205" s="3">
        <v>5</v>
      </c>
      <c r="C205" s="4">
        <v>15000</v>
      </c>
      <c r="D205" s="5" t="s">
        <v>9</v>
      </c>
      <c r="E205" s="6">
        <f t="shared" ref="E205:E207" si="12">+B205*C205</f>
        <v>75000</v>
      </c>
      <c r="G205" s="44"/>
      <c r="H205" s="45"/>
    </row>
    <row r="206" spans="2:8" x14ac:dyDescent="0.3">
      <c r="B206" s="3">
        <v>5</v>
      </c>
      <c r="C206" s="4">
        <v>25000</v>
      </c>
      <c r="D206" s="5" t="s">
        <v>43</v>
      </c>
      <c r="E206" s="6">
        <f t="shared" si="12"/>
        <v>125000</v>
      </c>
    </row>
    <row r="207" spans="2:8" x14ac:dyDescent="0.3">
      <c r="B207" s="3">
        <v>5</v>
      </c>
      <c r="C207" s="4">
        <v>20000</v>
      </c>
      <c r="D207" s="5" t="s">
        <v>44</v>
      </c>
      <c r="E207" s="6">
        <f t="shared" si="12"/>
        <v>100000</v>
      </c>
    </row>
    <row r="208" spans="2:8" x14ac:dyDescent="0.3">
      <c r="B208" s="10" t="s">
        <v>5</v>
      </c>
      <c r="C208" s="10"/>
      <c r="D208" s="10"/>
      <c r="E208" s="6">
        <f>SUM(E204:E207)</f>
        <v>400000</v>
      </c>
    </row>
    <row r="209" spans="2:5" x14ac:dyDescent="0.3">
      <c r="B209" s="1" t="s">
        <v>6</v>
      </c>
      <c r="C209" s="1"/>
      <c r="D209" s="1"/>
      <c r="E209" s="10" t="s">
        <v>71</v>
      </c>
    </row>
    <row r="211" spans="2:5" ht="15" thickBot="1" x14ac:dyDescent="0.35"/>
    <row r="212" spans="2:5" ht="15" thickBot="1" x14ac:dyDescent="0.35">
      <c r="B212" s="73" t="s">
        <v>92</v>
      </c>
      <c r="C212" s="74"/>
      <c r="D212" s="74"/>
      <c r="E212" s="75"/>
    </row>
    <row r="213" spans="2:5" x14ac:dyDescent="0.3">
      <c r="B213" s="76" t="s">
        <v>18</v>
      </c>
      <c r="C213" s="77"/>
      <c r="D213" s="77"/>
      <c r="E213" s="78"/>
    </row>
    <row r="214" spans="2:5" x14ac:dyDescent="0.3">
      <c r="B214" s="79" t="s">
        <v>94</v>
      </c>
      <c r="C214" s="80"/>
      <c r="D214" s="80"/>
      <c r="E214" s="81"/>
    </row>
    <row r="215" spans="2:5" x14ac:dyDescent="0.3">
      <c r="B215" s="82" t="s">
        <v>95</v>
      </c>
      <c r="C215" s="80"/>
      <c r="D215" s="80"/>
      <c r="E215" s="81"/>
    </row>
    <row r="216" spans="2:5" x14ac:dyDescent="0.3">
      <c r="B216" s="1" t="s">
        <v>0</v>
      </c>
      <c r="C216" s="1" t="s">
        <v>1</v>
      </c>
      <c r="D216" s="2" t="s">
        <v>2</v>
      </c>
      <c r="E216" s="2" t="s">
        <v>3</v>
      </c>
    </row>
    <row r="217" spans="2:5" x14ac:dyDescent="0.3">
      <c r="B217" s="3">
        <v>2</v>
      </c>
      <c r="C217" s="14">
        <v>60000</v>
      </c>
      <c r="D217" s="12" t="s">
        <v>14</v>
      </c>
      <c r="E217" s="6">
        <f>+C217*B217</f>
        <v>120000</v>
      </c>
    </row>
    <row r="218" spans="2:5" x14ac:dyDescent="0.3">
      <c r="B218" s="3">
        <v>2</v>
      </c>
      <c r="C218" s="14">
        <v>40000</v>
      </c>
      <c r="D218" s="12" t="s">
        <v>22</v>
      </c>
      <c r="E218" s="6">
        <f t="shared" ref="E218:E222" si="13">+C218*B218</f>
        <v>80000</v>
      </c>
    </row>
    <row r="219" spans="2:5" x14ac:dyDescent="0.3">
      <c r="B219" s="3">
        <v>17</v>
      </c>
      <c r="C219" s="14">
        <v>20000</v>
      </c>
      <c r="D219" s="12" t="s">
        <v>62</v>
      </c>
      <c r="E219" s="6">
        <f t="shared" si="13"/>
        <v>340000</v>
      </c>
    </row>
    <row r="220" spans="2:5" x14ac:dyDescent="0.3">
      <c r="B220" s="3">
        <v>20</v>
      </c>
      <c r="C220" s="14">
        <v>15000</v>
      </c>
      <c r="D220" s="12" t="s">
        <v>15</v>
      </c>
      <c r="E220" s="6">
        <f t="shared" si="13"/>
        <v>300000</v>
      </c>
    </row>
    <row r="221" spans="2:5" x14ac:dyDescent="0.3">
      <c r="B221" s="3">
        <v>20</v>
      </c>
      <c r="C221" s="14">
        <v>25000</v>
      </c>
      <c r="D221" s="5" t="s">
        <v>7</v>
      </c>
      <c r="E221" s="6">
        <f t="shared" si="13"/>
        <v>500000</v>
      </c>
    </row>
    <row r="222" spans="2:5" x14ac:dyDescent="0.3">
      <c r="B222" s="3">
        <v>20</v>
      </c>
      <c r="C222" s="14">
        <v>20000</v>
      </c>
      <c r="D222" s="5" t="s">
        <v>4</v>
      </c>
      <c r="E222" s="6">
        <f t="shared" si="13"/>
        <v>400000</v>
      </c>
    </row>
    <row r="223" spans="2:5" x14ac:dyDescent="0.3">
      <c r="B223" s="83" t="s">
        <v>5</v>
      </c>
      <c r="C223" s="84"/>
      <c r="D223" s="85"/>
      <c r="E223" s="11">
        <f>SUM(E217:E222)</f>
        <v>1740000</v>
      </c>
    </row>
    <row r="224" spans="2:5" x14ac:dyDescent="0.3">
      <c r="B224" s="7" t="s">
        <v>6</v>
      </c>
      <c r="C224" s="8"/>
      <c r="D224" s="9"/>
      <c r="E224" s="15" t="s">
        <v>29</v>
      </c>
    </row>
    <row r="226" spans="2:5" ht="15" thickBot="1" x14ac:dyDescent="0.35"/>
    <row r="227" spans="2:5" ht="15" thickBot="1" x14ac:dyDescent="0.35">
      <c r="B227" s="73" t="s">
        <v>75</v>
      </c>
      <c r="C227" s="74"/>
      <c r="D227" s="74"/>
      <c r="E227" s="75"/>
    </row>
    <row r="228" spans="2:5" x14ac:dyDescent="0.3">
      <c r="B228" s="76" t="s">
        <v>11</v>
      </c>
      <c r="C228" s="77"/>
      <c r="D228" s="77"/>
      <c r="E228" s="78"/>
    </row>
    <row r="229" spans="2:5" x14ac:dyDescent="0.3">
      <c r="B229" s="79" t="s">
        <v>84</v>
      </c>
      <c r="C229" s="80"/>
      <c r="D229" s="80"/>
      <c r="E229" s="81"/>
    </row>
    <row r="230" spans="2:5" x14ac:dyDescent="0.3">
      <c r="B230" s="82" t="s">
        <v>180</v>
      </c>
      <c r="C230" s="80"/>
      <c r="D230" s="80"/>
      <c r="E230" s="81"/>
    </row>
    <row r="231" spans="2:5" x14ac:dyDescent="0.3">
      <c r="B231" s="1" t="s">
        <v>0</v>
      </c>
      <c r="C231" s="1" t="s">
        <v>1</v>
      </c>
      <c r="D231" s="2" t="s">
        <v>2</v>
      </c>
      <c r="E231" s="2" t="s">
        <v>3</v>
      </c>
    </row>
    <row r="232" spans="2:5" x14ac:dyDescent="0.3">
      <c r="B232" s="3">
        <v>2</v>
      </c>
      <c r="C232" s="14">
        <v>60000</v>
      </c>
      <c r="D232" s="12" t="s">
        <v>14</v>
      </c>
      <c r="E232" s="6">
        <f>+C232*B232</f>
        <v>120000</v>
      </c>
    </row>
    <row r="233" spans="2:5" x14ac:dyDescent="0.3">
      <c r="B233" s="3">
        <v>2</v>
      </c>
      <c r="C233" s="14">
        <v>40000</v>
      </c>
      <c r="D233" s="12" t="s">
        <v>156</v>
      </c>
      <c r="E233" s="6">
        <f t="shared" ref="E233:E237" si="14">+C233*B233</f>
        <v>80000</v>
      </c>
    </row>
    <row r="234" spans="2:5" x14ac:dyDescent="0.3">
      <c r="B234" s="3">
        <v>1</v>
      </c>
      <c r="C234" s="14">
        <v>60000</v>
      </c>
      <c r="D234" s="12" t="s">
        <v>62</v>
      </c>
      <c r="E234" s="6">
        <f t="shared" si="14"/>
        <v>60000</v>
      </c>
    </row>
    <row r="235" spans="2:5" x14ac:dyDescent="0.3">
      <c r="B235" s="3">
        <v>5</v>
      </c>
      <c r="C235" s="14">
        <v>15000</v>
      </c>
      <c r="D235" s="12" t="s">
        <v>15</v>
      </c>
      <c r="E235" s="6">
        <f t="shared" si="14"/>
        <v>75000</v>
      </c>
    </row>
    <row r="236" spans="2:5" x14ac:dyDescent="0.3">
      <c r="B236" s="3">
        <v>5</v>
      </c>
      <c r="C236" s="14">
        <v>25000</v>
      </c>
      <c r="D236" s="5" t="s">
        <v>7</v>
      </c>
      <c r="E236" s="6">
        <f t="shared" si="14"/>
        <v>125000</v>
      </c>
    </row>
    <row r="237" spans="2:5" x14ac:dyDescent="0.3">
      <c r="B237" s="3">
        <v>4</v>
      </c>
      <c r="C237" s="14">
        <v>20000</v>
      </c>
      <c r="D237" s="5" t="s">
        <v>4</v>
      </c>
      <c r="E237" s="6">
        <f t="shared" si="14"/>
        <v>80000</v>
      </c>
    </row>
    <row r="238" spans="2:5" x14ac:dyDescent="0.3">
      <c r="B238" s="83" t="s">
        <v>5</v>
      </c>
      <c r="C238" s="84"/>
      <c r="D238" s="85"/>
      <c r="E238" s="11">
        <f>SUM(E232:E237)</f>
        <v>540000</v>
      </c>
    </row>
    <row r="239" spans="2:5" x14ac:dyDescent="0.3">
      <c r="B239" s="7" t="s">
        <v>6</v>
      </c>
      <c r="C239" s="8"/>
      <c r="D239" s="9"/>
      <c r="E239" s="15" t="s">
        <v>47</v>
      </c>
    </row>
    <row r="241" spans="2:5" ht="15" thickBot="1" x14ac:dyDescent="0.35"/>
    <row r="242" spans="2:5" ht="15" thickBot="1" x14ac:dyDescent="0.35">
      <c r="B242" s="93" t="s">
        <v>126</v>
      </c>
      <c r="C242" s="94"/>
      <c r="D242" s="94"/>
      <c r="E242" s="95"/>
    </row>
    <row r="243" spans="2:5" x14ac:dyDescent="0.3">
      <c r="B243" s="76" t="s">
        <v>154</v>
      </c>
      <c r="C243" s="77"/>
      <c r="D243" s="77"/>
      <c r="E243" s="78"/>
    </row>
    <row r="244" spans="2:5" x14ac:dyDescent="0.3">
      <c r="B244" s="79" t="s">
        <v>183</v>
      </c>
      <c r="C244" s="80"/>
      <c r="D244" s="80"/>
      <c r="E244" s="81"/>
    </row>
    <row r="245" spans="2:5" x14ac:dyDescent="0.3">
      <c r="B245" s="82" t="s">
        <v>184</v>
      </c>
      <c r="C245" s="80"/>
      <c r="D245" s="80"/>
      <c r="E245" s="81"/>
    </row>
    <row r="246" spans="2:5" x14ac:dyDescent="0.3">
      <c r="B246" s="1" t="s">
        <v>0</v>
      </c>
      <c r="C246" s="1" t="s">
        <v>1</v>
      </c>
      <c r="D246" s="2" t="s">
        <v>2</v>
      </c>
      <c r="E246" s="2" t="s">
        <v>3</v>
      </c>
    </row>
    <row r="247" spans="2:5" x14ac:dyDescent="0.3">
      <c r="B247" s="3">
        <v>2</v>
      </c>
      <c r="C247" s="14">
        <v>60000</v>
      </c>
      <c r="D247" s="12" t="s">
        <v>155</v>
      </c>
      <c r="E247" s="6">
        <f>+C247*B247</f>
        <v>120000</v>
      </c>
    </row>
    <row r="248" spans="2:5" x14ac:dyDescent="0.3">
      <c r="B248" s="3">
        <v>2</v>
      </c>
      <c r="C248" s="14">
        <v>40000</v>
      </c>
      <c r="D248" s="12" t="s">
        <v>156</v>
      </c>
      <c r="E248" s="6">
        <f t="shared" ref="E248:E252" si="15">+C248*B248</f>
        <v>80000</v>
      </c>
    </row>
    <row r="249" spans="2:5" x14ac:dyDescent="0.3">
      <c r="B249" s="3">
        <v>1</v>
      </c>
      <c r="C249" s="14">
        <v>250000</v>
      </c>
      <c r="D249" s="12" t="s">
        <v>157</v>
      </c>
      <c r="E249" s="6">
        <f t="shared" si="15"/>
        <v>250000</v>
      </c>
    </row>
    <row r="250" spans="2:5" x14ac:dyDescent="0.3">
      <c r="B250" s="3">
        <v>1</v>
      </c>
      <c r="C250" s="63">
        <v>15000</v>
      </c>
      <c r="D250" s="12" t="s">
        <v>9</v>
      </c>
      <c r="E250" s="6">
        <f t="shared" si="15"/>
        <v>15000</v>
      </c>
    </row>
    <row r="251" spans="2:5" x14ac:dyDescent="0.3">
      <c r="B251" s="3">
        <v>5</v>
      </c>
      <c r="C251" s="14">
        <v>25000</v>
      </c>
      <c r="D251" s="5" t="s">
        <v>7</v>
      </c>
      <c r="E251" s="6">
        <f t="shared" si="15"/>
        <v>125000</v>
      </c>
    </row>
    <row r="252" spans="2:5" x14ac:dyDescent="0.3">
      <c r="B252" s="3">
        <v>5</v>
      </c>
      <c r="C252" s="14">
        <v>20000</v>
      </c>
      <c r="D252" s="5" t="s">
        <v>4</v>
      </c>
      <c r="E252" s="6">
        <f t="shared" si="15"/>
        <v>100000</v>
      </c>
    </row>
    <row r="253" spans="2:5" x14ac:dyDescent="0.3">
      <c r="B253" s="86" t="s">
        <v>5</v>
      </c>
      <c r="C253" s="86"/>
      <c r="D253" s="86"/>
      <c r="E253" s="51">
        <f>SUM(E247:E252)</f>
        <v>690000</v>
      </c>
    </row>
    <row r="254" spans="2:5" x14ac:dyDescent="0.3">
      <c r="B254" s="1" t="s">
        <v>6</v>
      </c>
      <c r="C254" s="1"/>
      <c r="D254" s="1"/>
      <c r="E254" s="43" t="s">
        <v>71</v>
      </c>
    </row>
    <row r="256" spans="2:5" ht="15" thickBot="1" x14ac:dyDescent="0.35"/>
    <row r="257" spans="2:5" ht="15" thickBot="1" x14ac:dyDescent="0.35">
      <c r="B257" s="73" t="s">
        <v>78</v>
      </c>
      <c r="C257" s="74"/>
      <c r="D257" s="74"/>
      <c r="E257" s="75"/>
    </row>
    <row r="258" spans="2:5" x14ac:dyDescent="0.3">
      <c r="B258" s="76" t="s">
        <v>30</v>
      </c>
      <c r="C258" s="77"/>
      <c r="D258" s="77"/>
      <c r="E258" s="78"/>
    </row>
    <row r="259" spans="2:5" x14ac:dyDescent="0.3">
      <c r="B259" s="79" t="s">
        <v>76</v>
      </c>
      <c r="C259" s="80"/>
      <c r="D259" s="80"/>
      <c r="E259" s="81"/>
    </row>
    <row r="260" spans="2:5" x14ac:dyDescent="0.3">
      <c r="B260" s="82" t="s">
        <v>79</v>
      </c>
      <c r="C260" s="80"/>
      <c r="D260" s="80"/>
      <c r="E260" s="81"/>
    </row>
    <row r="261" spans="2:5" x14ac:dyDescent="0.3">
      <c r="B261" s="1" t="s">
        <v>0</v>
      </c>
      <c r="C261" s="1" t="s">
        <v>1</v>
      </c>
      <c r="D261" s="2" t="s">
        <v>2</v>
      </c>
      <c r="E261" s="2" t="s">
        <v>3</v>
      </c>
    </row>
    <row r="262" spans="2:5" x14ac:dyDescent="0.3">
      <c r="B262" s="3">
        <v>2</v>
      </c>
      <c r="C262" s="14">
        <v>90000</v>
      </c>
      <c r="D262" s="12" t="s">
        <v>19</v>
      </c>
      <c r="E262" s="6">
        <f>+C262*B262</f>
        <v>180000</v>
      </c>
    </row>
    <row r="263" spans="2:5" x14ac:dyDescent="0.3">
      <c r="B263" s="3">
        <v>0</v>
      </c>
      <c r="C263" s="13">
        <v>40000</v>
      </c>
      <c r="D263" s="12" t="s">
        <v>77</v>
      </c>
      <c r="E263" s="6">
        <f t="shared" ref="E263:E267" si="16">+C263*B263</f>
        <v>0</v>
      </c>
    </row>
    <row r="264" spans="2:5" x14ac:dyDescent="0.3">
      <c r="B264" s="3">
        <v>0</v>
      </c>
      <c r="C264" s="14">
        <v>20000</v>
      </c>
      <c r="D264" s="12" t="s">
        <v>63</v>
      </c>
      <c r="E264" s="6">
        <f t="shared" si="16"/>
        <v>0</v>
      </c>
    </row>
    <row r="265" spans="2:5" x14ac:dyDescent="0.3">
      <c r="B265" s="28">
        <v>1</v>
      </c>
      <c r="C265" s="29">
        <v>15000</v>
      </c>
      <c r="D265" s="30" t="s">
        <v>9</v>
      </c>
      <c r="E265" s="6">
        <f t="shared" si="16"/>
        <v>15000</v>
      </c>
    </row>
    <row r="266" spans="2:5" x14ac:dyDescent="0.3">
      <c r="B266" s="3">
        <v>4</v>
      </c>
      <c r="C266" s="14">
        <v>25000</v>
      </c>
      <c r="D266" s="5" t="s">
        <v>7</v>
      </c>
      <c r="E266" s="6">
        <f t="shared" si="16"/>
        <v>100000</v>
      </c>
    </row>
    <row r="267" spans="2:5" x14ac:dyDescent="0.3">
      <c r="B267" s="3">
        <v>4</v>
      </c>
      <c r="C267" s="14">
        <v>20000</v>
      </c>
      <c r="D267" s="5" t="s">
        <v>4</v>
      </c>
      <c r="E267" s="6">
        <f t="shared" si="16"/>
        <v>80000</v>
      </c>
    </row>
    <row r="268" spans="2:5" x14ac:dyDescent="0.3">
      <c r="B268" s="3"/>
      <c r="C268" s="14"/>
      <c r="D268" s="5"/>
      <c r="E268" s="6"/>
    </row>
    <row r="269" spans="2:5" x14ac:dyDescent="0.3">
      <c r="B269" s="86" t="s">
        <v>5</v>
      </c>
      <c r="C269" s="86"/>
      <c r="D269" s="86"/>
      <c r="E269" s="11">
        <f>SUM(E262:E268)</f>
        <v>375000</v>
      </c>
    </row>
    <row r="270" spans="2:5" x14ac:dyDescent="0.3">
      <c r="B270" s="1" t="s">
        <v>6</v>
      </c>
      <c r="C270" s="1"/>
      <c r="D270" s="1"/>
      <c r="E270" s="43" t="s">
        <v>80</v>
      </c>
    </row>
    <row r="271" spans="2:5" ht="15" thickBot="1" x14ac:dyDescent="0.35"/>
    <row r="272" spans="2:5" ht="15" thickBot="1" x14ac:dyDescent="0.35">
      <c r="B272" s="73" t="s">
        <v>87</v>
      </c>
      <c r="C272" s="74"/>
      <c r="D272" s="74"/>
      <c r="E272" s="75"/>
    </row>
    <row r="273" spans="2:5" x14ac:dyDescent="0.3">
      <c r="B273" s="76" t="s">
        <v>11</v>
      </c>
      <c r="C273" s="77"/>
      <c r="D273" s="77"/>
      <c r="E273" s="78"/>
    </row>
    <row r="274" spans="2:5" x14ac:dyDescent="0.3">
      <c r="B274" s="79" t="s">
        <v>88</v>
      </c>
      <c r="C274" s="80"/>
      <c r="D274" s="80"/>
      <c r="E274" s="81"/>
    </row>
    <row r="275" spans="2:5" x14ac:dyDescent="0.3">
      <c r="B275" s="82" t="s">
        <v>89</v>
      </c>
      <c r="C275" s="80"/>
      <c r="D275" s="80"/>
      <c r="E275" s="81"/>
    </row>
    <row r="276" spans="2:5" x14ac:dyDescent="0.3">
      <c r="B276" s="1" t="s">
        <v>0</v>
      </c>
      <c r="C276" s="1" t="s">
        <v>1</v>
      </c>
      <c r="D276" s="2" t="s">
        <v>2</v>
      </c>
      <c r="E276" s="2" t="s">
        <v>3</v>
      </c>
    </row>
    <row r="277" spans="2:5" x14ac:dyDescent="0.3">
      <c r="B277" s="1"/>
      <c r="C277" s="24"/>
      <c r="D277" s="2"/>
      <c r="E277" s="2"/>
    </row>
    <row r="278" spans="2:5" x14ac:dyDescent="0.3">
      <c r="B278" s="25">
        <v>2</v>
      </c>
      <c r="C278" s="14">
        <v>40000</v>
      </c>
      <c r="D278" s="26" t="s">
        <v>90</v>
      </c>
      <c r="E278" s="27">
        <f t="shared" ref="E278:E281" si="17">+C278*B278</f>
        <v>80000</v>
      </c>
    </row>
    <row r="279" spans="2:5" x14ac:dyDescent="0.3">
      <c r="B279" s="25">
        <v>6</v>
      </c>
      <c r="C279" s="14">
        <v>15000</v>
      </c>
      <c r="D279" s="26" t="s">
        <v>91</v>
      </c>
      <c r="E279" s="27">
        <f t="shared" si="17"/>
        <v>90000</v>
      </c>
    </row>
    <row r="280" spans="2:5" x14ac:dyDescent="0.3">
      <c r="B280" s="3">
        <v>3</v>
      </c>
      <c r="C280" s="14">
        <v>25000</v>
      </c>
      <c r="D280" s="5" t="s">
        <v>7</v>
      </c>
      <c r="E280" s="27">
        <f t="shared" si="17"/>
        <v>75000</v>
      </c>
    </row>
    <row r="281" spans="2:5" x14ac:dyDescent="0.3">
      <c r="B281" s="3">
        <v>4</v>
      </c>
      <c r="C281" s="14">
        <v>20000</v>
      </c>
      <c r="D281" s="5" t="s">
        <v>4</v>
      </c>
      <c r="E281" s="27">
        <f t="shared" si="17"/>
        <v>80000</v>
      </c>
    </row>
    <row r="282" spans="2:5" x14ac:dyDescent="0.3">
      <c r="B282" s="83" t="s">
        <v>5</v>
      </c>
      <c r="C282" s="84"/>
      <c r="D282" s="85"/>
      <c r="E282" s="11">
        <f>SUM(E278:E281)</f>
        <v>325000</v>
      </c>
    </row>
    <row r="283" spans="2:5" x14ac:dyDescent="0.3">
      <c r="B283" s="7" t="s">
        <v>6</v>
      </c>
      <c r="C283" s="8"/>
      <c r="D283" s="9"/>
      <c r="E283" s="3">
        <v>10</v>
      </c>
    </row>
    <row r="284" spans="2:5" ht="15" thickBot="1" x14ac:dyDescent="0.35"/>
    <row r="285" spans="2:5" ht="15" thickBot="1" x14ac:dyDescent="0.35">
      <c r="B285" s="73" t="s">
        <v>93</v>
      </c>
      <c r="C285" s="74"/>
      <c r="D285" s="74"/>
      <c r="E285" s="75"/>
    </row>
    <row r="286" spans="2:5" x14ac:dyDescent="0.3">
      <c r="B286" s="76" t="s">
        <v>11</v>
      </c>
      <c r="C286" s="77"/>
      <c r="D286" s="77"/>
      <c r="E286" s="78"/>
    </row>
    <row r="287" spans="2:5" x14ac:dyDescent="0.3">
      <c r="B287" s="79" t="s">
        <v>124</v>
      </c>
      <c r="C287" s="80"/>
      <c r="D287" s="80"/>
      <c r="E287" s="81"/>
    </row>
    <row r="288" spans="2:5" x14ac:dyDescent="0.3">
      <c r="B288" s="82" t="s">
        <v>125</v>
      </c>
      <c r="C288" s="80"/>
      <c r="D288" s="80"/>
      <c r="E288" s="81"/>
    </row>
    <row r="289" spans="2:5" x14ac:dyDescent="0.3">
      <c r="B289" s="1" t="s">
        <v>0</v>
      </c>
      <c r="C289" s="1" t="s">
        <v>1</v>
      </c>
      <c r="D289" s="2" t="s">
        <v>2</v>
      </c>
      <c r="E289" s="2" t="s">
        <v>3</v>
      </c>
    </row>
    <row r="290" spans="2:5" x14ac:dyDescent="0.3">
      <c r="B290" s="3">
        <v>0</v>
      </c>
      <c r="C290" s="14">
        <v>60000</v>
      </c>
      <c r="D290" s="12" t="s">
        <v>96</v>
      </c>
      <c r="E290" s="6">
        <f>+C290*B290</f>
        <v>0</v>
      </c>
    </row>
    <row r="291" spans="2:5" hidden="1" x14ac:dyDescent="0.3">
      <c r="B291" s="3">
        <v>0</v>
      </c>
      <c r="C291" s="14">
        <v>110000</v>
      </c>
      <c r="D291" s="12" t="s">
        <v>22</v>
      </c>
      <c r="E291" s="6">
        <f t="shared" ref="E291:E295" si="18">+C291*B291</f>
        <v>0</v>
      </c>
    </row>
    <row r="292" spans="2:5" x14ac:dyDescent="0.3">
      <c r="B292" s="3">
        <v>1</v>
      </c>
      <c r="C292" s="14">
        <v>61000</v>
      </c>
      <c r="D292" s="12" t="s">
        <v>62</v>
      </c>
      <c r="E292" s="6">
        <f t="shared" si="18"/>
        <v>61000</v>
      </c>
    </row>
    <row r="293" spans="2:5" x14ac:dyDescent="0.3">
      <c r="B293" s="3">
        <v>0</v>
      </c>
      <c r="C293" s="14">
        <v>15000</v>
      </c>
      <c r="D293" s="12" t="s">
        <v>15</v>
      </c>
      <c r="E293" s="6">
        <f t="shared" si="18"/>
        <v>0</v>
      </c>
    </row>
    <row r="294" spans="2:5" x14ac:dyDescent="0.3">
      <c r="B294" s="3">
        <v>1</v>
      </c>
      <c r="C294" s="14">
        <v>47000</v>
      </c>
      <c r="D294" s="5" t="s">
        <v>7</v>
      </c>
      <c r="E294" s="6">
        <f t="shared" si="18"/>
        <v>47000</v>
      </c>
    </row>
    <row r="295" spans="2:5" x14ac:dyDescent="0.3">
      <c r="B295" s="3">
        <v>0</v>
      </c>
      <c r="C295" s="14">
        <v>20000</v>
      </c>
      <c r="D295" s="5" t="s">
        <v>4</v>
      </c>
      <c r="E295" s="6">
        <f t="shared" si="18"/>
        <v>0</v>
      </c>
    </row>
    <row r="296" spans="2:5" x14ac:dyDescent="0.3">
      <c r="B296" s="83" t="s">
        <v>5</v>
      </c>
      <c r="C296" s="84"/>
      <c r="D296" s="85"/>
      <c r="E296" s="11">
        <f>SUM(E290:E295)</f>
        <v>108000</v>
      </c>
    </row>
    <row r="297" spans="2:5" x14ac:dyDescent="0.3">
      <c r="B297" s="7" t="s">
        <v>6</v>
      </c>
      <c r="C297" s="8"/>
      <c r="D297" s="9"/>
      <c r="E297" s="15" t="s">
        <v>105</v>
      </c>
    </row>
    <row r="299" spans="2:5" ht="15" thickBot="1" x14ac:dyDescent="0.35"/>
    <row r="300" spans="2:5" ht="15" thickBot="1" x14ac:dyDescent="0.35">
      <c r="B300" s="73" t="s">
        <v>97</v>
      </c>
      <c r="C300" s="74"/>
      <c r="D300" s="74"/>
      <c r="E300" s="75"/>
    </row>
    <row r="301" spans="2:5" x14ac:dyDescent="0.3">
      <c r="B301" s="76" t="s">
        <v>140</v>
      </c>
      <c r="C301" s="77"/>
      <c r="D301" s="77"/>
      <c r="E301" s="78"/>
    </row>
    <row r="302" spans="2:5" x14ac:dyDescent="0.3">
      <c r="B302" s="79" t="s">
        <v>141</v>
      </c>
      <c r="C302" s="80"/>
      <c r="D302" s="80"/>
      <c r="E302" s="81"/>
    </row>
    <row r="303" spans="2:5" x14ac:dyDescent="0.3">
      <c r="B303" s="82" t="s">
        <v>142</v>
      </c>
      <c r="C303" s="80"/>
      <c r="D303" s="80"/>
      <c r="E303" s="81"/>
    </row>
    <row r="304" spans="2:5" x14ac:dyDescent="0.3">
      <c r="B304" s="1" t="s">
        <v>0</v>
      </c>
      <c r="C304" s="1" t="s">
        <v>1</v>
      </c>
      <c r="D304" s="2" t="s">
        <v>2</v>
      </c>
      <c r="E304" s="2" t="s">
        <v>3</v>
      </c>
    </row>
    <row r="305" spans="2:5" ht="15.6" x14ac:dyDescent="0.3">
      <c r="B305" s="53">
        <v>2</v>
      </c>
      <c r="C305" s="60">
        <v>40000</v>
      </c>
      <c r="D305" s="53" t="s">
        <v>143</v>
      </c>
      <c r="E305" s="60">
        <f>+B305*C305</f>
        <v>80000</v>
      </c>
    </row>
    <row r="306" spans="2:5" ht="15.6" x14ac:dyDescent="0.3">
      <c r="B306" s="53">
        <v>1</v>
      </c>
      <c r="C306" s="60">
        <v>40000</v>
      </c>
      <c r="D306" s="53" t="s">
        <v>144</v>
      </c>
      <c r="E306" s="60">
        <f t="shared" ref="E306:E307" si="19">+B306*C306</f>
        <v>40000</v>
      </c>
    </row>
    <row r="307" spans="2:5" ht="15.6" x14ac:dyDescent="0.3">
      <c r="B307" s="53">
        <v>4</v>
      </c>
      <c r="C307" s="60">
        <v>15000</v>
      </c>
      <c r="D307" s="53" t="s">
        <v>13</v>
      </c>
      <c r="E307" s="60">
        <f t="shared" si="19"/>
        <v>60000</v>
      </c>
    </row>
    <row r="308" spans="2:5" ht="15.6" x14ac:dyDescent="0.3">
      <c r="B308" s="55">
        <v>4</v>
      </c>
      <c r="C308" s="61">
        <v>15000</v>
      </c>
      <c r="D308" s="55" t="s">
        <v>15</v>
      </c>
      <c r="E308" s="60">
        <f t="shared" ref="E308:E310" si="20">+B308*C308</f>
        <v>60000</v>
      </c>
    </row>
    <row r="309" spans="2:5" ht="15.6" x14ac:dyDescent="0.3">
      <c r="B309" s="55">
        <v>4</v>
      </c>
      <c r="C309" s="61">
        <v>25000</v>
      </c>
      <c r="D309" s="53" t="s">
        <v>7</v>
      </c>
      <c r="E309" s="60">
        <f t="shared" si="20"/>
        <v>100000</v>
      </c>
    </row>
    <row r="310" spans="2:5" ht="15.6" x14ac:dyDescent="0.3">
      <c r="B310" s="55">
        <v>3</v>
      </c>
      <c r="C310" s="61">
        <v>20000</v>
      </c>
      <c r="D310" s="53" t="s">
        <v>4</v>
      </c>
      <c r="E310" s="60">
        <f t="shared" si="20"/>
        <v>60000</v>
      </c>
    </row>
    <row r="311" spans="2:5" ht="15.6" x14ac:dyDescent="0.3">
      <c r="B311" s="90" t="s">
        <v>5</v>
      </c>
      <c r="C311" s="91"/>
      <c r="D311" s="92"/>
      <c r="E311" s="62">
        <f>SUM(E308:E310)</f>
        <v>220000</v>
      </c>
    </row>
    <row r="312" spans="2:5" ht="15.6" x14ac:dyDescent="0.3">
      <c r="B312" s="56" t="s">
        <v>6</v>
      </c>
      <c r="C312" s="57"/>
      <c r="D312" s="58"/>
      <c r="E312" s="59" t="s">
        <v>29</v>
      </c>
    </row>
    <row r="313" spans="2:5" ht="15" thickBot="1" x14ac:dyDescent="0.35"/>
    <row r="314" spans="2:5" ht="15" thickBot="1" x14ac:dyDescent="0.35">
      <c r="B314" s="73" t="s">
        <v>99</v>
      </c>
      <c r="C314" s="74"/>
      <c r="D314" s="74"/>
      <c r="E314" s="75"/>
    </row>
    <row r="315" spans="2:5" x14ac:dyDescent="0.3">
      <c r="B315" s="76" t="s">
        <v>98</v>
      </c>
      <c r="C315" s="77"/>
      <c r="D315" s="77"/>
      <c r="E315" s="78"/>
    </row>
    <row r="316" spans="2:5" x14ac:dyDescent="0.3">
      <c r="B316" s="79" t="s">
        <v>100</v>
      </c>
      <c r="C316" s="80"/>
      <c r="D316" s="80"/>
      <c r="E316" s="81"/>
    </row>
    <row r="317" spans="2:5" x14ac:dyDescent="0.3">
      <c r="B317" s="82" t="s">
        <v>101</v>
      </c>
      <c r="C317" s="80"/>
      <c r="D317" s="80"/>
      <c r="E317" s="81"/>
    </row>
    <row r="318" spans="2:5" x14ac:dyDescent="0.3">
      <c r="B318" s="1" t="s">
        <v>0</v>
      </c>
      <c r="C318" s="1" t="s">
        <v>1</v>
      </c>
      <c r="D318" s="2" t="s">
        <v>2</v>
      </c>
      <c r="E318" s="2" t="s">
        <v>3</v>
      </c>
    </row>
    <row r="319" spans="2:5" x14ac:dyDescent="0.3">
      <c r="B319" s="3">
        <v>2</v>
      </c>
      <c r="C319" s="14">
        <v>60000</v>
      </c>
      <c r="D319" s="12" t="s">
        <v>102</v>
      </c>
      <c r="E319" s="6">
        <f t="shared" ref="E319:E324" si="21">+C319*B319</f>
        <v>120000</v>
      </c>
    </row>
    <row r="320" spans="2:5" x14ac:dyDescent="0.3">
      <c r="B320" s="3">
        <v>2</v>
      </c>
      <c r="C320" s="14">
        <v>40000</v>
      </c>
      <c r="D320" s="12" t="s">
        <v>103</v>
      </c>
      <c r="E320" s="6">
        <f t="shared" si="21"/>
        <v>80000</v>
      </c>
    </row>
    <row r="321" spans="2:7" x14ac:dyDescent="0.3">
      <c r="B321" s="3">
        <v>2</v>
      </c>
      <c r="C321" s="14">
        <v>20000</v>
      </c>
      <c r="D321" s="12" t="s">
        <v>13</v>
      </c>
      <c r="E321" s="6">
        <f t="shared" si="21"/>
        <v>40000</v>
      </c>
    </row>
    <row r="322" spans="2:7" x14ac:dyDescent="0.3">
      <c r="B322" s="3">
        <v>2</v>
      </c>
      <c r="C322" s="14">
        <v>15000</v>
      </c>
      <c r="D322" s="12" t="s">
        <v>15</v>
      </c>
      <c r="E322" s="6">
        <f t="shared" si="21"/>
        <v>30000</v>
      </c>
    </row>
    <row r="323" spans="2:7" x14ac:dyDescent="0.3">
      <c r="B323" s="3">
        <v>2</v>
      </c>
      <c r="C323" s="14">
        <v>25000</v>
      </c>
      <c r="D323" s="5" t="s">
        <v>7</v>
      </c>
      <c r="E323" s="6">
        <f t="shared" si="21"/>
        <v>50000</v>
      </c>
    </row>
    <row r="324" spans="2:7" x14ac:dyDescent="0.3">
      <c r="B324" s="3">
        <v>3</v>
      </c>
      <c r="C324" s="14">
        <v>20000</v>
      </c>
      <c r="D324" s="5" t="s">
        <v>4</v>
      </c>
      <c r="E324" s="6">
        <f t="shared" si="21"/>
        <v>60000</v>
      </c>
    </row>
    <row r="325" spans="2:7" x14ac:dyDescent="0.3">
      <c r="B325" s="83" t="s">
        <v>5</v>
      </c>
      <c r="C325" s="84"/>
      <c r="D325" s="85"/>
      <c r="E325" s="11">
        <f>SUM(E319:E324)</f>
        <v>380000</v>
      </c>
    </row>
    <row r="326" spans="2:7" x14ac:dyDescent="0.3">
      <c r="B326" s="7" t="s">
        <v>6</v>
      </c>
      <c r="C326" s="8"/>
      <c r="D326" s="9"/>
      <c r="E326" s="15" t="s">
        <v>104</v>
      </c>
    </row>
    <row r="328" spans="2:7" ht="15" thickBot="1" x14ac:dyDescent="0.35"/>
    <row r="329" spans="2:7" ht="15" thickBot="1" x14ac:dyDescent="0.35">
      <c r="B329" s="73" t="s">
        <v>109</v>
      </c>
      <c r="C329" s="74"/>
      <c r="D329" s="74"/>
      <c r="E329" s="75"/>
    </row>
    <row r="330" spans="2:7" x14ac:dyDescent="0.3">
      <c r="B330" s="76" t="s">
        <v>120</v>
      </c>
      <c r="C330" s="77"/>
      <c r="D330" s="77"/>
      <c r="E330" s="78"/>
    </row>
    <row r="331" spans="2:7" x14ac:dyDescent="0.3">
      <c r="B331" s="79" t="s">
        <v>161</v>
      </c>
      <c r="C331" s="80"/>
      <c r="D331" s="80"/>
      <c r="E331" s="81"/>
      <c r="G331" t="s">
        <v>108</v>
      </c>
    </row>
    <row r="332" spans="2:7" x14ac:dyDescent="0.3">
      <c r="B332" s="82" t="s">
        <v>162</v>
      </c>
      <c r="C332" s="80"/>
      <c r="D332" s="80"/>
      <c r="E332" s="81"/>
    </row>
    <row r="333" spans="2:7" x14ac:dyDescent="0.3">
      <c r="B333" s="1" t="s">
        <v>0</v>
      </c>
      <c r="C333" s="1" t="s">
        <v>1</v>
      </c>
      <c r="D333" s="2" t="s">
        <v>2</v>
      </c>
      <c r="E333" s="2" t="s">
        <v>3</v>
      </c>
    </row>
    <row r="334" spans="2:7" x14ac:dyDescent="0.3">
      <c r="B334" s="3">
        <v>2</v>
      </c>
      <c r="C334" s="14">
        <v>40000</v>
      </c>
      <c r="D334" s="12" t="s">
        <v>106</v>
      </c>
      <c r="E334" s="6">
        <f t="shared" ref="E334:E339" si="22">+C334*B334</f>
        <v>80000</v>
      </c>
    </row>
    <row r="335" spans="2:7" x14ac:dyDescent="0.3">
      <c r="B335" s="3">
        <v>2</v>
      </c>
      <c r="C335" s="14">
        <v>40000</v>
      </c>
      <c r="D335" s="12" t="s">
        <v>107</v>
      </c>
      <c r="E335" s="6">
        <f t="shared" si="22"/>
        <v>80000</v>
      </c>
    </row>
    <row r="336" spans="2:7" x14ac:dyDescent="0.3">
      <c r="B336" s="3">
        <v>1</v>
      </c>
      <c r="C336" s="14">
        <v>150000</v>
      </c>
      <c r="D336" s="12" t="s">
        <v>13</v>
      </c>
      <c r="E336" s="6">
        <f t="shared" si="22"/>
        <v>150000</v>
      </c>
    </row>
    <row r="337" spans="2:5" x14ac:dyDescent="0.3">
      <c r="B337" s="3">
        <v>4</v>
      </c>
      <c r="C337" s="14">
        <v>15000</v>
      </c>
      <c r="D337" s="12" t="s">
        <v>15</v>
      </c>
      <c r="E337" s="6">
        <f t="shared" si="22"/>
        <v>60000</v>
      </c>
    </row>
    <row r="338" spans="2:5" x14ac:dyDescent="0.3">
      <c r="B338" s="3">
        <v>4</v>
      </c>
      <c r="C338" s="14">
        <v>25000</v>
      </c>
      <c r="D338" s="5" t="s">
        <v>7</v>
      </c>
      <c r="E338" s="6">
        <f t="shared" si="22"/>
        <v>100000</v>
      </c>
    </row>
    <row r="339" spans="2:5" x14ac:dyDescent="0.3">
      <c r="B339" s="3">
        <v>4</v>
      </c>
      <c r="C339" s="14">
        <v>20000</v>
      </c>
      <c r="D339" s="5" t="s">
        <v>4</v>
      </c>
      <c r="E339" s="6">
        <f t="shared" si="22"/>
        <v>80000</v>
      </c>
    </row>
    <row r="340" spans="2:5" x14ac:dyDescent="0.3">
      <c r="B340" s="83" t="s">
        <v>5</v>
      </c>
      <c r="C340" s="84"/>
      <c r="D340" s="85"/>
      <c r="E340" s="11">
        <f>SUM(E334:E339)</f>
        <v>550000</v>
      </c>
    </row>
    <row r="341" spans="2:5" x14ac:dyDescent="0.3">
      <c r="B341" s="7" t="s">
        <v>6</v>
      </c>
      <c r="C341" s="8"/>
      <c r="D341" s="9"/>
      <c r="E341" s="15" t="s">
        <v>29</v>
      </c>
    </row>
    <row r="343" spans="2:5" ht="15" thickBot="1" x14ac:dyDescent="0.35"/>
    <row r="344" spans="2:5" ht="15" thickBot="1" x14ac:dyDescent="0.35">
      <c r="B344" s="73" t="s">
        <v>114</v>
      </c>
      <c r="C344" s="74"/>
      <c r="D344" s="74"/>
      <c r="E344" s="75"/>
    </row>
    <row r="345" spans="2:5" x14ac:dyDescent="0.3">
      <c r="B345" s="76" t="s">
        <v>11</v>
      </c>
      <c r="C345" s="77"/>
      <c r="D345" s="77"/>
      <c r="E345" s="78"/>
    </row>
    <row r="346" spans="2:5" x14ac:dyDescent="0.3">
      <c r="B346" s="79" t="s">
        <v>110</v>
      </c>
      <c r="C346" s="80"/>
      <c r="D346" s="80"/>
      <c r="E346" s="81"/>
    </row>
    <row r="347" spans="2:5" x14ac:dyDescent="0.3">
      <c r="B347" s="79" t="s">
        <v>111</v>
      </c>
      <c r="C347" s="80"/>
      <c r="D347" s="80"/>
      <c r="E347" s="81"/>
    </row>
    <row r="348" spans="2:5" x14ac:dyDescent="0.3">
      <c r="B348" s="1" t="s">
        <v>0</v>
      </c>
      <c r="C348" s="1" t="s">
        <v>1</v>
      </c>
      <c r="D348" s="2" t="s">
        <v>2</v>
      </c>
      <c r="E348" s="2" t="s">
        <v>3</v>
      </c>
    </row>
    <row r="349" spans="2:5" hidden="1" x14ac:dyDescent="0.3">
      <c r="B349" s="16">
        <v>0</v>
      </c>
      <c r="C349" s="18">
        <v>60000</v>
      </c>
      <c r="D349" s="16" t="s">
        <v>16</v>
      </c>
      <c r="E349" s="21">
        <f>+B349*C349</f>
        <v>0</v>
      </c>
    </row>
    <row r="350" spans="2:5" hidden="1" x14ac:dyDescent="0.3">
      <c r="B350" s="19">
        <v>0</v>
      </c>
      <c r="C350" s="22">
        <v>110000</v>
      </c>
      <c r="D350" s="17" t="s">
        <v>112</v>
      </c>
      <c r="E350" s="21">
        <f t="shared" ref="E350:E352" si="23">+B350*C350</f>
        <v>0</v>
      </c>
    </row>
    <row r="351" spans="2:5" x14ac:dyDescent="0.3">
      <c r="B351" s="19">
        <v>1</v>
      </c>
      <c r="C351" s="22">
        <v>100000</v>
      </c>
      <c r="D351" s="17" t="s">
        <v>113</v>
      </c>
      <c r="E351" s="21">
        <f t="shared" si="23"/>
        <v>100000</v>
      </c>
    </row>
    <row r="352" spans="2:5" x14ac:dyDescent="0.3">
      <c r="B352" s="19">
        <v>3</v>
      </c>
      <c r="C352" s="22">
        <v>15000</v>
      </c>
      <c r="D352" s="23" t="s">
        <v>15</v>
      </c>
      <c r="E352" s="21">
        <f t="shared" si="23"/>
        <v>45000</v>
      </c>
    </row>
    <row r="353" spans="2:5" x14ac:dyDescent="0.3">
      <c r="B353" s="19">
        <v>3</v>
      </c>
      <c r="C353" s="22">
        <v>20000</v>
      </c>
      <c r="D353" s="16" t="s">
        <v>4</v>
      </c>
      <c r="E353" s="21">
        <f>+B353*C353</f>
        <v>60000</v>
      </c>
    </row>
    <row r="354" spans="2:5" x14ac:dyDescent="0.3">
      <c r="B354" s="87" t="s">
        <v>17</v>
      </c>
      <c r="C354" s="88"/>
      <c r="D354" s="89"/>
      <c r="E354" s="50">
        <f>SUM(E349:E353)</f>
        <v>205000</v>
      </c>
    </row>
    <row r="355" spans="2:5" x14ac:dyDescent="0.3">
      <c r="B355" s="7" t="s">
        <v>6</v>
      </c>
      <c r="C355" s="8"/>
      <c r="D355" s="9"/>
      <c r="E355" s="20">
        <v>10</v>
      </c>
    </row>
    <row r="357" spans="2:5" ht="15" thickBot="1" x14ac:dyDescent="0.35"/>
    <row r="358" spans="2:5" ht="15" thickBot="1" x14ac:dyDescent="0.35">
      <c r="B358" s="73" t="s">
        <v>118</v>
      </c>
      <c r="C358" s="74"/>
      <c r="D358" s="74"/>
      <c r="E358" s="75"/>
    </row>
    <row r="359" spans="2:5" x14ac:dyDescent="0.3">
      <c r="B359" s="76" t="s">
        <v>30</v>
      </c>
      <c r="C359" s="77"/>
      <c r="D359" s="77"/>
      <c r="E359" s="78"/>
    </row>
    <row r="360" spans="2:5" x14ac:dyDescent="0.3">
      <c r="B360" s="79" t="s">
        <v>115</v>
      </c>
      <c r="C360" s="80"/>
      <c r="D360" s="80"/>
      <c r="E360" s="81"/>
    </row>
    <row r="361" spans="2:5" x14ac:dyDescent="0.3">
      <c r="B361" s="79" t="s">
        <v>116</v>
      </c>
      <c r="C361" s="80"/>
      <c r="D361" s="80"/>
      <c r="E361" s="81"/>
    </row>
    <row r="362" spans="2:5" x14ac:dyDescent="0.3">
      <c r="B362" s="1" t="s">
        <v>0</v>
      </c>
      <c r="C362" s="1" t="s">
        <v>1</v>
      </c>
      <c r="D362" s="2" t="s">
        <v>2</v>
      </c>
      <c r="E362" s="2" t="s">
        <v>3</v>
      </c>
    </row>
    <row r="363" spans="2:5" x14ac:dyDescent="0.3">
      <c r="B363" s="3">
        <v>2</v>
      </c>
      <c r="C363" s="4">
        <v>40000</v>
      </c>
      <c r="D363" s="12" t="s">
        <v>34</v>
      </c>
      <c r="E363" s="6">
        <f>+B363*C363</f>
        <v>80000</v>
      </c>
    </row>
    <row r="364" spans="2:5" x14ac:dyDescent="0.3">
      <c r="B364" s="3">
        <v>6</v>
      </c>
      <c r="C364" s="4">
        <v>16000</v>
      </c>
      <c r="D364" s="12" t="s">
        <v>117</v>
      </c>
      <c r="E364" s="6">
        <f>+C364*B364</f>
        <v>96000</v>
      </c>
    </row>
    <row r="365" spans="2:5" x14ac:dyDescent="0.3">
      <c r="B365" s="3">
        <v>6</v>
      </c>
      <c r="C365" s="4">
        <v>15000</v>
      </c>
      <c r="D365" s="12" t="s">
        <v>9</v>
      </c>
      <c r="E365" s="6">
        <f>+C365*B365</f>
        <v>90000</v>
      </c>
    </row>
    <row r="366" spans="2:5" x14ac:dyDescent="0.3">
      <c r="B366" s="3">
        <v>5</v>
      </c>
      <c r="C366" s="4">
        <v>20000</v>
      </c>
      <c r="D366" s="5" t="s">
        <v>7</v>
      </c>
      <c r="E366" s="6">
        <f t="shared" ref="E366:E367" si="24">+C366*B366</f>
        <v>100000</v>
      </c>
    </row>
    <row r="367" spans="2:5" x14ac:dyDescent="0.3">
      <c r="B367" s="3">
        <v>5</v>
      </c>
      <c r="C367" s="4">
        <v>15000</v>
      </c>
      <c r="D367" s="5" t="s">
        <v>4</v>
      </c>
      <c r="E367" s="6">
        <f t="shared" si="24"/>
        <v>75000</v>
      </c>
    </row>
    <row r="368" spans="2:5" x14ac:dyDescent="0.3">
      <c r="B368" s="83" t="s">
        <v>5</v>
      </c>
      <c r="C368" s="84"/>
      <c r="D368" s="85"/>
      <c r="E368" s="11">
        <f>SUM(E363:E367)</f>
        <v>441000</v>
      </c>
    </row>
    <row r="369" spans="2:5" x14ac:dyDescent="0.3">
      <c r="B369" s="7" t="s">
        <v>6</v>
      </c>
      <c r="C369" s="8"/>
      <c r="D369" s="9"/>
      <c r="E369" s="10">
        <v>10</v>
      </c>
    </row>
    <row r="371" spans="2:5" ht="15" thickBot="1" x14ac:dyDescent="0.35"/>
    <row r="372" spans="2:5" ht="15" thickBot="1" x14ac:dyDescent="0.35">
      <c r="B372" s="73" t="s">
        <v>119</v>
      </c>
      <c r="C372" s="74"/>
      <c r="D372" s="74"/>
      <c r="E372" s="75"/>
    </row>
    <row r="373" spans="2:5" x14ac:dyDescent="0.3">
      <c r="B373" s="76" t="s">
        <v>30</v>
      </c>
      <c r="C373" s="77"/>
      <c r="D373" s="77"/>
      <c r="E373" s="78"/>
    </row>
    <row r="374" spans="2:5" x14ac:dyDescent="0.3">
      <c r="B374" s="79" t="s">
        <v>115</v>
      </c>
      <c r="C374" s="80"/>
      <c r="D374" s="80"/>
      <c r="E374" s="81"/>
    </row>
    <row r="375" spans="2:5" x14ac:dyDescent="0.3">
      <c r="B375" s="79" t="s">
        <v>116</v>
      </c>
      <c r="C375" s="80"/>
      <c r="D375" s="80"/>
      <c r="E375" s="81"/>
    </row>
    <row r="376" spans="2:5" x14ac:dyDescent="0.3">
      <c r="B376" s="1" t="s">
        <v>0</v>
      </c>
      <c r="C376" s="1" t="s">
        <v>1</v>
      </c>
      <c r="D376" s="2" t="s">
        <v>2</v>
      </c>
      <c r="E376" s="2" t="s">
        <v>3</v>
      </c>
    </row>
    <row r="377" spans="2:5" x14ac:dyDescent="0.3">
      <c r="B377" s="3">
        <v>2</v>
      </c>
      <c r="C377" s="4">
        <v>40000</v>
      </c>
      <c r="D377" s="12" t="s">
        <v>34</v>
      </c>
      <c r="E377" s="6">
        <f>+B377*C377</f>
        <v>80000</v>
      </c>
    </row>
    <row r="378" spans="2:5" x14ac:dyDescent="0.3">
      <c r="B378" s="3">
        <v>6</v>
      </c>
      <c r="C378" s="4">
        <v>16000</v>
      </c>
      <c r="D378" s="12" t="s">
        <v>117</v>
      </c>
      <c r="E378" s="6">
        <f>+C378*B378</f>
        <v>96000</v>
      </c>
    </row>
    <row r="379" spans="2:5" x14ac:dyDescent="0.3">
      <c r="B379" s="3">
        <v>6</v>
      </c>
      <c r="C379" s="4">
        <v>15000</v>
      </c>
      <c r="D379" s="12" t="s">
        <v>9</v>
      </c>
      <c r="E379" s="6">
        <f>+C379*B379</f>
        <v>90000</v>
      </c>
    </row>
    <row r="380" spans="2:5" x14ac:dyDescent="0.3">
      <c r="B380" s="3">
        <v>5</v>
      </c>
      <c r="C380" s="4">
        <v>20000</v>
      </c>
      <c r="D380" s="5" t="s">
        <v>7</v>
      </c>
      <c r="E380" s="6">
        <f t="shared" ref="E380:E381" si="25">+C380*B380</f>
        <v>100000</v>
      </c>
    </row>
    <row r="381" spans="2:5" x14ac:dyDescent="0.3">
      <c r="B381" s="3">
        <v>5</v>
      </c>
      <c r="C381" s="4">
        <v>15000</v>
      </c>
      <c r="D381" s="5" t="s">
        <v>4</v>
      </c>
      <c r="E381" s="6">
        <f t="shared" si="25"/>
        <v>75000</v>
      </c>
    </row>
    <row r="382" spans="2:5" x14ac:dyDescent="0.3">
      <c r="B382" s="83" t="s">
        <v>5</v>
      </c>
      <c r="C382" s="84"/>
      <c r="D382" s="85"/>
      <c r="E382" s="11">
        <f>SUM(E377:E381)</f>
        <v>441000</v>
      </c>
    </row>
    <row r="383" spans="2:5" x14ac:dyDescent="0.3">
      <c r="B383" s="7" t="s">
        <v>6</v>
      </c>
      <c r="C383" s="8"/>
      <c r="D383" s="9"/>
      <c r="E383" s="10">
        <v>10</v>
      </c>
    </row>
    <row r="384" spans="2:5" ht="15" thickBot="1" x14ac:dyDescent="0.35"/>
    <row r="385" spans="2:5" ht="15" thickBot="1" x14ac:dyDescent="0.35">
      <c r="B385" s="73" t="s">
        <v>127</v>
      </c>
      <c r="C385" s="74"/>
      <c r="D385" s="74"/>
      <c r="E385" s="75"/>
    </row>
    <row r="386" spans="2:5" x14ac:dyDescent="0.3">
      <c r="B386" s="76" t="s">
        <v>30</v>
      </c>
      <c r="C386" s="77"/>
      <c r="D386" s="77"/>
      <c r="E386" s="78"/>
    </row>
    <row r="387" spans="2:5" x14ac:dyDescent="0.3">
      <c r="B387" s="79" t="s">
        <v>128</v>
      </c>
      <c r="C387" s="80"/>
      <c r="D387" s="80"/>
      <c r="E387" s="81"/>
    </row>
    <row r="388" spans="2:5" x14ac:dyDescent="0.3">
      <c r="B388" s="79" t="s">
        <v>129</v>
      </c>
      <c r="C388" s="80"/>
      <c r="D388" s="80"/>
      <c r="E388" s="81"/>
    </row>
    <row r="389" spans="2:5" x14ac:dyDescent="0.3">
      <c r="B389" s="1" t="s">
        <v>0</v>
      </c>
      <c r="C389" s="1" t="s">
        <v>1</v>
      </c>
      <c r="D389" s="2" t="s">
        <v>2</v>
      </c>
      <c r="E389" s="2" t="s">
        <v>3</v>
      </c>
    </row>
    <row r="390" spans="2:5" x14ac:dyDescent="0.3">
      <c r="B390" s="3">
        <v>2</v>
      </c>
      <c r="C390" s="4">
        <v>90000</v>
      </c>
      <c r="D390" s="12" t="s">
        <v>34</v>
      </c>
      <c r="E390" s="6">
        <f>+B390*C390</f>
        <v>180000</v>
      </c>
    </row>
    <row r="391" spans="2:5" x14ac:dyDescent="0.3">
      <c r="B391" s="3">
        <v>0</v>
      </c>
      <c r="C391" s="4">
        <v>16000</v>
      </c>
      <c r="D391" s="12" t="s">
        <v>117</v>
      </c>
      <c r="E391" s="6">
        <f>+C391*B391</f>
        <v>0</v>
      </c>
    </row>
    <row r="392" spans="2:5" x14ac:dyDescent="0.3">
      <c r="B392" s="3">
        <v>0</v>
      </c>
      <c r="C392" s="4">
        <v>15000</v>
      </c>
      <c r="D392" s="12" t="s">
        <v>9</v>
      </c>
      <c r="E392" s="6">
        <f>+C392*B392</f>
        <v>0</v>
      </c>
    </row>
    <row r="393" spans="2:5" x14ac:dyDescent="0.3">
      <c r="B393" s="3">
        <v>2</v>
      </c>
      <c r="C393" s="4">
        <v>20000</v>
      </c>
      <c r="D393" s="5" t="s">
        <v>7</v>
      </c>
      <c r="E393" s="6">
        <f t="shared" ref="E393:E394" si="26">+C393*B393</f>
        <v>40000</v>
      </c>
    </row>
    <row r="394" spans="2:5" x14ac:dyDescent="0.3">
      <c r="B394" s="3">
        <v>2</v>
      </c>
      <c r="C394" s="4">
        <v>15000</v>
      </c>
      <c r="D394" s="5" t="s">
        <v>4</v>
      </c>
      <c r="E394" s="6">
        <f t="shared" si="26"/>
        <v>30000</v>
      </c>
    </row>
    <row r="395" spans="2:5" x14ac:dyDescent="0.3">
      <c r="B395" s="83" t="s">
        <v>5</v>
      </c>
      <c r="C395" s="84"/>
      <c r="D395" s="85"/>
      <c r="E395" s="11">
        <f>SUM(E390:E394)</f>
        <v>250000</v>
      </c>
    </row>
    <row r="396" spans="2:5" x14ac:dyDescent="0.3">
      <c r="B396" s="7" t="s">
        <v>6</v>
      </c>
      <c r="C396" s="8"/>
      <c r="D396" s="9"/>
      <c r="E396" s="10" t="s">
        <v>130</v>
      </c>
    </row>
    <row r="397" spans="2:5" ht="15" thickBot="1" x14ac:dyDescent="0.35"/>
    <row r="398" spans="2:5" ht="15" thickBot="1" x14ac:dyDescent="0.35">
      <c r="B398" s="73" t="s">
        <v>131</v>
      </c>
      <c r="C398" s="74"/>
      <c r="D398" s="74"/>
      <c r="E398" s="75"/>
    </row>
    <row r="399" spans="2:5" x14ac:dyDescent="0.3">
      <c r="B399" s="76" t="s">
        <v>30</v>
      </c>
      <c r="C399" s="77"/>
      <c r="D399" s="77"/>
      <c r="E399" s="78"/>
    </row>
    <row r="400" spans="2:5" x14ac:dyDescent="0.3">
      <c r="B400" s="79" t="s">
        <v>128</v>
      </c>
      <c r="C400" s="80"/>
      <c r="D400" s="80"/>
      <c r="E400" s="81"/>
    </row>
    <row r="401" spans="2:5" x14ac:dyDescent="0.3">
      <c r="B401" s="79" t="s">
        <v>129</v>
      </c>
      <c r="C401" s="80"/>
      <c r="D401" s="80"/>
      <c r="E401" s="81"/>
    </row>
    <row r="402" spans="2:5" x14ac:dyDescent="0.3">
      <c r="B402" s="1" t="s">
        <v>0</v>
      </c>
      <c r="C402" s="1" t="s">
        <v>1</v>
      </c>
      <c r="D402" s="2" t="s">
        <v>2</v>
      </c>
      <c r="E402" s="2" t="s">
        <v>3</v>
      </c>
    </row>
    <row r="403" spans="2:5" x14ac:dyDescent="0.3">
      <c r="B403" s="3">
        <v>2</v>
      </c>
      <c r="C403" s="4">
        <v>90000</v>
      </c>
      <c r="D403" s="12" t="s">
        <v>34</v>
      </c>
      <c r="E403" s="6">
        <f>+B403*C403</f>
        <v>180000</v>
      </c>
    </row>
    <row r="404" spans="2:5" x14ac:dyDescent="0.3">
      <c r="B404" s="3">
        <v>0</v>
      </c>
      <c r="C404" s="4">
        <v>16000</v>
      </c>
      <c r="D404" s="12" t="s">
        <v>117</v>
      </c>
      <c r="E404" s="6">
        <f>+C404*B404</f>
        <v>0</v>
      </c>
    </row>
    <row r="405" spans="2:5" x14ac:dyDescent="0.3">
      <c r="B405" s="3">
        <v>0</v>
      </c>
      <c r="C405" s="4">
        <v>15000</v>
      </c>
      <c r="D405" s="12" t="s">
        <v>9</v>
      </c>
      <c r="E405" s="6">
        <f>+C405*B405</f>
        <v>0</v>
      </c>
    </row>
    <row r="406" spans="2:5" x14ac:dyDescent="0.3">
      <c r="B406" s="3">
        <v>2</v>
      </c>
      <c r="C406" s="4">
        <v>20000</v>
      </c>
      <c r="D406" s="5" t="s">
        <v>7</v>
      </c>
      <c r="E406" s="6">
        <f t="shared" ref="E406:E407" si="27">+C406*B406</f>
        <v>40000</v>
      </c>
    </row>
    <row r="407" spans="2:5" x14ac:dyDescent="0.3">
      <c r="B407" s="3">
        <v>2</v>
      </c>
      <c r="C407" s="4">
        <v>15000</v>
      </c>
      <c r="D407" s="5" t="s">
        <v>4</v>
      </c>
      <c r="E407" s="6">
        <f t="shared" si="27"/>
        <v>30000</v>
      </c>
    </row>
    <row r="408" spans="2:5" x14ac:dyDescent="0.3">
      <c r="B408" s="83" t="s">
        <v>5</v>
      </c>
      <c r="C408" s="84"/>
      <c r="D408" s="85"/>
      <c r="E408" s="11">
        <f>SUM(E403:E407)</f>
        <v>250000</v>
      </c>
    </row>
    <row r="409" spans="2:5" x14ac:dyDescent="0.3">
      <c r="B409" s="7" t="s">
        <v>6</v>
      </c>
      <c r="C409" s="8"/>
      <c r="D409" s="9"/>
      <c r="E409" s="10" t="s">
        <v>130</v>
      </c>
    </row>
    <row r="410" spans="2:5" ht="15" thickBot="1" x14ac:dyDescent="0.35"/>
    <row r="411" spans="2:5" ht="15" thickBot="1" x14ac:dyDescent="0.35">
      <c r="B411" s="73" t="s">
        <v>132</v>
      </c>
      <c r="C411" s="74"/>
      <c r="D411" s="74"/>
      <c r="E411" s="75"/>
    </row>
    <row r="412" spans="2:5" x14ac:dyDescent="0.3">
      <c r="B412" s="76" t="s">
        <v>30</v>
      </c>
      <c r="C412" s="77"/>
      <c r="D412" s="77"/>
      <c r="E412" s="78"/>
    </row>
    <row r="413" spans="2:5" x14ac:dyDescent="0.3">
      <c r="B413" s="79" t="s">
        <v>138</v>
      </c>
      <c r="C413" s="80"/>
      <c r="D413" s="80"/>
      <c r="E413" s="81"/>
    </row>
    <row r="414" spans="2:5" x14ac:dyDescent="0.3">
      <c r="B414" s="79" t="s">
        <v>139</v>
      </c>
      <c r="C414" s="80"/>
      <c r="D414" s="80"/>
      <c r="E414" s="81"/>
    </row>
    <row r="415" spans="2:5" x14ac:dyDescent="0.3">
      <c r="B415" s="1" t="s">
        <v>0</v>
      </c>
      <c r="C415" s="1" t="s">
        <v>1</v>
      </c>
      <c r="D415" s="2" t="s">
        <v>2</v>
      </c>
      <c r="E415" s="2" t="s">
        <v>3</v>
      </c>
    </row>
    <row r="416" spans="2:5" x14ac:dyDescent="0.3">
      <c r="B416" s="3">
        <v>4</v>
      </c>
      <c r="C416" s="4">
        <v>20000</v>
      </c>
      <c r="D416" s="5" t="s">
        <v>7</v>
      </c>
      <c r="E416" s="6">
        <f t="shared" ref="E416:E417" si="28">+C416*B416</f>
        <v>80000</v>
      </c>
    </row>
    <row r="417" spans="2:5" x14ac:dyDescent="0.3">
      <c r="B417" s="3">
        <v>0</v>
      </c>
      <c r="C417" s="4">
        <v>15000</v>
      </c>
      <c r="D417" s="5" t="s">
        <v>4</v>
      </c>
      <c r="E417" s="6">
        <f t="shared" si="28"/>
        <v>0</v>
      </c>
    </row>
    <row r="418" spans="2:5" x14ac:dyDescent="0.3">
      <c r="B418" s="83" t="s">
        <v>5</v>
      </c>
      <c r="C418" s="84"/>
      <c r="D418" s="85"/>
      <c r="E418" s="11">
        <f>SUM(E416:E417)</f>
        <v>80000</v>
      </c>
    </row>
    <row r="419" spans="2:5" x14ac:dyDescent="0.3">
      <c r="B419" s="7" t="s">
        <v>6</v>
      </c>
      <c r="C419" s="8"/>
      <c r="D419" s="9"/>
      <c r="E419" s="3" t="s">
        <v>130</v>
      </c>
    </row>
    <row r="420" spans="2:5" ht="15" thickBot="1" x14ac:dyDescent="0.35"/>
    <row r="421" spans="2:5" ht="15" thickBot="1" x14ac:dyDescent="0.35">
      <c r="B421" s="73" t="s">
        <v>158</v>
      </c>
      <c r="C421" s="74"/>
      <c r="D421" s="74"/>
      <c r="E421" s="75"/>
    </row>
    <row r="422" spans="2:5" x14ac:dyDescent="0.3">
      <c r="B422" s="76" t="s">
        <v>177</v>
      </c>
      <c r="C422" s="77"/>
      <c r="D422" s="77"/>
      <c r="E422" s="78"/>
    </row>
    <row r="423" spans="2:5" x14ac:dyDescent="0.3">
      <c r="B423" s="79" t="s">
        <v>178</v>
      </c>
      <c r="C423" s="80"/>
      <c r="D423" s="80"/>
      <c r="E423" s="81"/>
    </row>
    <row r="424" spans="2:5" x14ac:dyDescent="0.3">
      <c r="B424" s="79" t="s">
        <v>179</v>
      </c>
      <c r="C424" s="80"/>
      <c r="D424" s="80"/>
      <c r="E424" s="81"/>
    </row>
    <row r="425" spans="2:5" x14ac:dyDescent="0.3">
      <c r="B425" s="1" t="s">
        <v>0</v>
      </c>
      <c r="C425" s="1" t="s">
        <v>1</v>
      </c>
      <c r="D425" s="2" t="s">
        <v>2</v>
      </c>
      <c r="E425" s="2" t="s">
        <v>3</v>
      </c>
    </row>
    <row r="426" spans="2:5" x14ac:dyDescent="0.3">
      <c r="B426" s="16">
        <v>1</v>
      </c>
      <c r="C426" s="39">
        <v>200000</v>
      </c>
      <c r="D426" s="5" t="s">
        <v>149</v>
      </c>
      <c r="E426" s="38">
        <f>+B426*C426</f>
        <v>200000</v>
      </c>
    </row>
    <row r="427" spans="2:5" x14ac:dyDescent="0.3">
      <c r="B427" s="3">
        <v>1</v>
      </c>
      <c r="C427" s="40">
        <v>132000</v>
      </c>
      <c r="D427" s="42" t="s">
        <v>150</v>
      </c>
      <c r="E427" s="38">
        <f t="shared" ref="E427:E430" si="29">+B427*C427</f>
        <v>132000</v>
      </c>
    </row>
    <row r="428" spans="2:5" x14ac:dyDescent="0.3">
      <c r="B428" s="36">
        <v>6</v>
      </c>
      <c r="C428" s="41">
        <v>15000</v>
      </c>
      <c r="D428" s="37" t="s">
        <v>9</v>
      </c>
      <c r="E428" s="38">
        <f t="shared" si="29"/>
        <v>90000</v>
      </c>
    </row>
    <row r="429" spans="2:5" x14ac:dyDescent="0.3">
      <c r="B429" s="3">
        <v>6</v>
      </c>
      <c r="C429" s="40">
        <v>25000</v>
      </c>
      <c r="D429" s="5" t="s">
        <v>43</v>
      </c>
      <c r="E429" s="38">
        <f t="shared" si="29"/>
        <v>150000</v>
      </c>
    </row>
    <row r="430" spans="2:5" x14ac:dyDescent="0.3">
      <c r="B430" s="3">
        <v>5</v>
      </c>
      <c r="C430" s="40">
        <v>20000</v>
      </c>
      <c r="D430" s="5" t="s">
        <v>44</v>
      </c>
      <c r="E430" s="38">
        <f t="shared" si="29"/>
        <v>100000</v>
      </c>
    </row>
    <row r="431" spans="2:5" x14ac:dyDescent="0.3">
      <c r="B431" s="10" t="s">
        <v>5</v>
      </c>
      <c r="C431" s="10"/>
      <c r="D431" s="10"/>
      <c r="E431" s="64">
        <f>SUM(E426:E430)</f>
        <v>672000</v>
      </c>
    </row>
    <row r="432" spans="2:5" x14ac:dyDescent="0.3">
      <c r="B432" s="7" t="s">
        <v>6</v>
      </c>
      <c r="C432" s="8"/>
      <c r="D432" s="9"/>
      <c r="E432" s="3" t="s">
        <v>137</v>
      </c>
    </row>
    <row r="434" spans="2:5" ht="15" thickBot="1" x14ac:dyDescent="0.35"/>
    <row r="435" spans="2:5" ht="15" thickBot="1" x14ac:dyDescent="0.35">
      <c r="B435" s="73" t="s">
        <v>182</v>
      </c>
      <c r="C435" s="74"/>
      <c r="D435" s="74"/>
      <c r="E435" s="75"/>
    </row>
    <row r="436" spans="2:5" x14ac:dyDescent="0.3">
      <c r="B436" s="76" t="s">
        <v>8</v>
      </c>
      <c r="C436" s="77"/>
      <c r="D436" s="77"/>
      <c r="E436" s="78"/>
    </row>
    <row r="437" spans="2:5" x14ac:dyDescent="0.3">
      <c r="B437" s="79" t="s">
        <v>181</v>
      </c>
      <c r="C437" s="80"/>
      <c r="D437" s="80"/>
      <c r="E437" s="81"/>
    </row>
    <row r="438" spans="2:5" x14ac:dyDescent="0.3">
      <c r="B438" s="82" t="s">
        <v>180</v>
      </c>
      <c r="C438" s="80"/>
      <c r="D438" s="80"/>
      <c r="E438" s="81"/>
    </row>
    <row r="439" spans="2:5" x14ac:dyDescent="0.3">
      <c r="B439" s="1" t="s">
        <v>0</v>
      </c>
      <c r="C439" s="1" t="s">
        <v>1</v>
      </c>
      <c r="D439" s="2" t="s">
        <v>2</v>
      </c>
      <c r="E439" s="2" t="s">
        <v>3</v>
      </c>
    </row>
    <row r="440" spans="2:5" x14ac:dyDescent="0.3">
      <c r="B440" s="3">
        <v>2</v>
      </c>
      <c r="C440" s="14">
        <v>60000</v>
      </c>
      <c r="D440" s="12" t="s">
        <v>14</v>
      </c>
      <c r="E440" s="6">
        <f>+C440*B440</f>
        <v>120000</v>
      </c>
    </row>
    <row r="441" spans="2:5" x14ac:dyDescent="0.3">
      <c r="B441" s="3">
        <v>2</v>
      </c>
      <c r="C441" s="14">
        <v>40000</v>
      </c>
      <c r="D441" s="12" t="s">
        <v>159</v>
      </c>
      <c r="E441" s="6">
        <f t="shared" ref="E441:E445" si="30">+C441*B441</f>
        <v>80000</v>
      </c>
    </row>
    <row r="442" spans="2:5" x14ac:dyDescent="0.3">
      <c r="B442" s="3">
        <v>4</v>
      </c>
      <c r="C442" s="14">
        <v>20000</v>
      </c>
      <c r="D442" s="12" t="s">
        <v>62</v>
      </c>
      <c r="E442" s="6">
        <f t="shared" si="30"/>
        <v>80000</v>
      </c>
    </row>
    <row r="443" spans="2:5" x14ac:dyDescent="0.3">
      <c r="B443" s="3">
        <v>5</v>
      </c>
      <c r="C443" s="14">
        <v>15000</v>
      </c>
      <c r="D443" s="12" t="s">
        <v>15</v>
      </c>
      <c r="E443" s="6">
        <f t="shared" si="30"/>
        <v>75000</v>
      </c>
    </row>
    <row r="444" spans="2:5" x14ac:dyDescent="0.3">
      <c r="B444" s="3">
        <v>5</v>
      </c>
      <c r="C444" s="14">
        <v>25000</v>
      </c>
      <c r="D444" s="5" t="s">
        <v>7</v>
      </c>
      <c r="E444" s="6">
        <f t="shared" si="30"/>
        <v>125000</v>
      </c>
    </row>
    <row r="445" spans="2:5" x14ac:dyDescent="0.3">
      <c r="B445" s="3">
        <v>4</v>
      </c>
      <c r="C445" s="14">
        <v>20000</v>
      </c>
      <c r="D445" s="5" t="s">
        <v>4</v>
      </c>
      <c r="E445" s="6">
        <f t="shared" si="30"/>
        <v>80000</v>
      </c>
    </row>
    <row r="446" spans="2:5" x14ac:dyDescent="0.3">
      <c r="B446" s="83" t="s">
        <v>5</v>
      </c>
      <c r="C446" s="84"/>
      <c r="D446" s="85"/>
      <c r="E446" s="11">
        <f>SUM(E440:E445)</f>
        <v>560000</v>
      </c>
    </row>
    <row r="447" spans="2:5" x14ac:dyDescent="0.3">
      <c r="B447" s="7" t="s">
        <v>6</v>
      </c>
      <c r="C447" s="8"/>
      <c r="D447" s="9"/>
      <c r="E447" s="15" t="s">
        <v>49</v>
      </c>
    </row>
    <row r="449" spans="2:5" ht="15" thickBot="1" x14ac:dyDescent="0.35"/>
    <row r="450" spans="2:5" ht="15" thickBot="1" x14ac:dyDescent="0.35">
      <c r="B450" s="73" t="s">
        <v>132</v>
      </c>
      <c r="C450" s="74"/>
      <c r="D450" s="74"/>
      <c r="E450" s="75"/>
    </row>
    <row r="451" spans="2:5" x14ac:dyDescent="0.3">
      <c r="B451" s="76" t="s">
        <v>30</v>
      </c>
      <c r="C451" s="77"/>
      <c r="D451" s="77"/>
      <c r="E451" s="78"/>
    </row>
    <row r="452" spans="2:5" x14ac:dyDescent="0.3">
      <c r="B452" s="79" t="s">
        <v>168</v>
      </c>
      <c r="C452" s="80"/>
      <c r="D452" s="80"/>
      <c r="E452" s="81"/>
    </row>
    <row r="453" spans="2:5" x14ac:dyDescent="0.3">
      <c r="B453" s="79" t="s">
        <v>169</v>
      </c>
      <c r="C453" s="80"/>
      <c r="D453" s="80"/>
      <c r="E453" s="81"/>
    </row>
    <row r="454" spans="2:5" x14ac:dyDescent="0.3">
      <c r="B454" s="1" t="s">
        <v>0</v>
      </c>
      <c r="C454" s="1" t="s">
        <v>1</v>
      </c>
      <c r="D454" s="2" t="s">
        <v>2</v>
      </c>
      <c r="E454" s="2" t="s">
        <v>3</v>
      </c>
    </row>
    <row r="455" spans="2:5" x14ac:dyDescent="0.3">
      <c r="B455" s="71">
        <v>2</v>
      </c>
      <c r="C455" s="65">
        <v>25000</v>
      </c>
      <c r="D455" s="5" t="s">
        <v>160</v>
      </c>
      <c r="E455" s="72">
        <f>+B455*C455</f>
        <v>50000</v>
      </c>
    </row>
    <row r="456" spans="2:5" x14ac:dyDescent="0.3">
      <c r="B456" s="71">
        <v>1</v>
      </c>
      <c r="C456" s="65">
        <v>15000</v>
      </c>
      <c r="D456" s="5" t="s">
        <v>9</v>
      </c>
      <c r="E456" s="72">
        <f t="shared" ref="E456:E459" si="31">+B456*C456</f>
        <v>15000</v>
      </c>
    </row>
    <row r="457" spans="2:5" x14ac:dyDescent="0.3">
      <c r="B457" s="70">
        <v>6</v>
      </c>
      <c r="C457" s="69">
        <v>25000</v>
      </c>
      <c r="D457" s="5" t="s">
        <v>7</v>
      </c>
      <c r="E457" s="72">
        <f t="shared" si="31"/>
        <v>150000</v>
      </c>
    </row>
    <row r="458" spans="2:5" x14ac:dyDescent="0.3">
      <c r="B458" s="70">
        <v>5</v>
      </c>
      <c r="C458" s="69">
        <v>20000</v>
      </c>
      <c r="D458" s="5" t="s">
        <v>4</v>
      </c>
      <c r="E458" s="72">
        <f t="shared" si="31"/>
        <v>100000</v>
      </c>
    </row>
    <row r="459" spans="2:5" x14ac:dyDescent="0.3">
      <c r="B459" s="66"/>
      <c r="C459" s="67"/>
      <c r="D459" s="68"/>
      <c r="E459" s="72">
        <f t="shared" si="31"/>
        <v>0</v>
      </c>
    </row>
    <row r="460" spans="2:5" x14ac:dyDescent="0.3">
      <c r="B460" s="83" t="s">
        <v>5</v>
      </c>
      <c r="C460" s="84"/>
      <c r="D460" s="85"/>
      <c r="E460" s="11">
        <f>SUM(E455:E459)</f>
        <v>315000</v>
      </c>
    </row>
    <row r="461" spans="2:5" x14ac:dyDescent="0.3">
      <c r="B461" s="7" t="s">
        <v>6</v>
      </c>
      <c r="C461" s="8"/>
      <c r="D461" s="9"/>
      <c r="E461" s="3">
        <v>10</v>
      </c>
    </row>
    <row r="462" spans="2:5" ht="15" thickBot="1" x14ac:dyDescent="0.35"/>
    <row r="463" spans="2:5" ht="15" thickBot="1" x14ac:dyDescent="0.35">
      <c r="B463" s="73" t="s">
        <v>64</v>
      </c>
      <c r="C463" s="74"/>
      <c r="D463" s="74"/>
      <c r="E463" s="75"/>
    </row>
    <row r="464" spans="2:5" x14ac:dyDescent="0.3">
      <c r="B464" s="76" t="s">
        <v>8</v>
      </c>
      <c r="C464" s="77"/>
      <c r="D464" s="77"/>
      <c r="E464" s="78"/>
    </row>
    <row r="465" spans="2:5" x14ac:dyDescent="0.3">
      <c r="B465" s="79" t="s">
        <v>175</v>
      </c>
      <c r="C465" s="80"/>
      <c r="D465" s="80"/>
      <c r="E465" s="81"/>
    </row>
    <row r="466" spans="2:5" x14ac:dyDescent="0.3">
      <c r="B466" s="82" t="s">
        <v>176</v>
      </c>
      <c r="C466" s="80"/>
      <c r="D466" s="80"/>
      <c r="E466" s="81"/>
    </row>
    <row r="467" spans="2:5" x14ac:dyDescent="0.3">
      <c r="B467" s="1" t="s">
        <v>0</v>
      </c>
      <c r="C467" s="1" t="s">
        <v>1</v>
      </c>
      <c r="D467" s="2" t="s">
        <v>2</v>
      </c>
      <c r="E467" s="2" t="s">
        <v>3</v>
      </c>
    </row>
    <row r="468" spans="2:5" ht="15.6" x14ac:dyDescent="0.3">
      <c r="B468" s="54">
        <v>2</v>
      </c>
      <c r="C468" s="60">
        <v>40000</v>
      </c>
      <c r="D468" s="53" t="s">
        <v>143</v>
      </c>
      <c r="E468" s="60">
        <f>+B468*C468</f>
        <v>80000</v>
      </c>
    </row>
    <row r="469" spans="2:5" ht="15.6" x14ac:dyDescent="0.3">
      <c r="B469" s="54">
        <v>2</v>
      </c>
      <c r="C469" s="60">
        <v>110000</v>
      </c>
      <c r="D469" s="53" t="s">
        <v>166</v>
      </c>
      <c r="E469" s="60">
        <f t="shared" ref="E469:E473" si="32">+B469*C469</f>
        <v>220000</v>
      </c>
    </row>
    <row r="470" spans="2:5" ht="15.6" x14ac:dyDescent="0.3">
      <c r="B470" s="54">
        <v>10</v>
      </c>
      <c r="C470" s="60">
        <v>20000</v>
      </c>
      <c r="D470" s="53" t="s">
        <v>13</v>
      </c>
      <c r="E470" s="60">
        <f t="shared" si="32"/>
        <v>200000</v>
      </c>
    </row>
    <row r="471" spans="2:5" ht="15.6" x14ac:dyDescent="0.3">
      <c r="B471" s="52">
        <v>11</v>
      </c>
      <c r="C471" s="61">
        <v>15000</v>
      </c>
      <c r="D471" s="55" t="s">
        <v>15</v>
      </c>
      <c r="E471" s="60">
        <f t="shared" si="32"/>
        <v>165000</v>
      </c>
    </row>
    <row r="472" spans="2:5" ht="15.6" x14ac:dyDescent="0.3">
      <c r="B472" s="52">
        <v>11</v>
      </c>
      <c r="C472" s="61">
        <v>25000</v>
      </c>
      <c r="D472" s="53" t="s">
        <v>7</v>
      </c>
      <c r="E472" s="60">
        <f t="shared" si="32"/>
        <v>275000</v>
      </c>
    </row>
    <row r="473" spans="2:5" ht="15.6" x14ac:dyDescent="0.3">
      <c r="B473" s="52">
        <v>11</v>
      </c>
      <c r="C473" s="61">
        <v>20000</v>
      </c>
      <c r="D473" s="53" t="s">
        <v>167</v>
      </c>
      <c r="E473" s="60">
        <f t="shared" si="32"/>
        <v>220000</v>
      </c>
    </row>
    <row r="474" spans="2:5" x14ac:dyDescent="0.3">
      <c r="B474" s="86" t="s">
        <v>5</v>
      </c>
      <c r="C474" s="86"/>
      <c r="D474" s="86"/>
      <c r="E474" s="11">
        <f>SUM(E468:E473)</f>
        <v>1160000</v>
      </c>
    </row>
    <row r="475" spans="2:5" x14ac:dyDescent="0.3">
      <c r="B475" s="1" t="s">
        <v>6</v>
      </c>
      <c r="C475" s="1"/>
      <c r="D475" s="1"/>
      <c r="E475" s="43" t="s">
        <v>49</v>
      </c>
    </row>
    <row r="477" spans="2:5" ht="15" thickBot="1" x14ac:dyDescent="0.35"/>
    <row r="478" spans="2:5" ht="15" thickBot="1" x14ac:dyDescent="0.35">
      <c r="B478" s="73" t="s">
        <v>163</v>
      </c>
      <c r="C478" s="74"/>
      <c r="D478" s="74"/>
      <c r="E478" s="75"/>
    </row>
    <row r="479" spans="2:5" x14ac:dyDescent="0.3">
      <c r="B479" s="76" t="s">
        <v>11</v>
      </c>
      <c r="C479" s="77"/>
      <c r="D479" s="77"/>
      <c r="E479" s="78"/>
    </row>
    <row r="480" spans="2:5" x14ac:dyDescent="0.3">
      <c r="B480" s="79" t="s">
        <v>164</v>
      </c>
      <c r="C480" s="80"/>
      <c r="D480" s="80"/>
      <c r="E480" s="81"/>
    </row>
    <row r="481" spans="2:5" x14ac:dyDescent="0.3">
      <c r="B481" s="82" t="s">
        <v>165</v>
      </c>
      <c r="C481" s="80"/>
      <c r="D481" s="80"/>
      <c r="E481" s="81"/>
    </row>
    <row r="482" spans="2:5" x14ac:dyDescent="0.3">
      <c r="B482" s="1" t="s">
        <v>0</v>
      </c>
      <c r="C482" s="1" t="s">
        <v>1</v>
      </c>
      <c r="D482" s="2" t="s">
        <v>2</v>
      </c>
      <c r="E482" s="2" t="s">
        <v>3</v>
      </c>
    </row>
    <row r="483" spans="2:5" x14ac:dyDescent="0.3">
      <c r="B483" s="3">
        <v>0</v>
      </c>
      <c r="C483" s="14">
        <v>60000</v>
      </c>
      <c r="D483" s="12" t="s">
        <v>14</v>
      </c>
      <c r="E483" s="6">
        <f>+C483*B483</f>
        <v>0</v>
      </c>
    </row>
    <row r="484" spans="2:5" x14ac:dyDescent="0.3">
      <c r="B484" s="3">
        <v>2</v>
      </c>
      <c r="C484" s="14">
        <v>40000</v>
      </c>
      <c r="D484" s="12" t="s">
        <v>83</v>
      </c>
      <c r="E484" s="6">
        <f t="shared" ref="E484:E488" si="33">+C484*B484</f>
        <v>80000</v>
      </c>
    </row>
    <row r="485" spans="2:5" x14ac:dyDescent="0.3">
      <c r="B485" s="3">
        <v>1</v>
      </c>
      <c r="C485" s="14">
        <v>50000</v>
      </c>
      <c r="D485" s="12" t="s">
        <v>62</v>
      </c>
      <c r="E485" s="6">
        <f t="shared" si="33"/>
        <v>50000</v>
      </c>
    </row>
    <row r="486" spans="2:5" x14ac:dyDescent="0.3">
      <c r="B486" s="3">
        <v>2</v>
      </c>
      <c r="C486" s="14">
        <v>15000</v>
      </c>
      <c r="D486" s="12" t="s">
        <v>15</v>
      </c>
      <c r="E486" s="6">
        <f t="shared" si="33"/>
        <v>30000</v>
      </c>
    </row>
    <row r="487" spans="2:5" x14ac:dyDescent="0.3">
      <c r="B487" s="3">
        <v>2</v>
      </c>
      <c r="C487" s="14">
        <v>25000</v>
      </c>
      <c r="D487" s="5" t="s">
        <v>7</v>
      </c>
      <c r="E487" s="6">
        <f t="shared" si="33"/>
        <v>50000</v>
      </c>
    </row>
    <row r="488" spans="2:5" x14ac:dyDescent="0.3">
      <c r="B488" s="3">
        <v>2</v>
      </c>
      <c r="C488" s="14">
        <v>20000</v>
      </c>
      <c r="D488" s="5" t="s">
        <v>4</v>
      </c>
      <c r="E488" s="6">
        <f t="shared" si="33"/>
        <v>40000</v>
      </c>
    </row>
    <row r="489" spans="2:5" x14ac:dyDescent="0.3">
      <c r="B489" s="83" t="s">
        <v>5</v>
      </c>
      <c r="C489" s="84"/>
      <c r="D489" s="85"/>
      <c r="E489" s="11">
        <f>SUM(E483:E488)</f>
        <v>250000</v>
      </c>
    </row>
    <row r="490" spans="2:5" x14ac:dyDescent="0.3">
      <c r="B490" s="7" t="s">
        <v>6</v>
      </c>
      <c r="C490" s="8"/>
      <c r="D490" s="9"/>
      <c r="E490" s="15" t="s">
        <v>49</v>
      </c>
    </row>
    <row r="491" spans="2:5" ht="15" thickBot="1" x14ac:dyDescent="0.35"/>
    <row r="492" spans="2:5" ht="15" thickBot="1" x14ac:dyDescent="0.35">
      <c r="B492" s="73" t="s">
        <v>170</v>
      </c>
      <c r="C492" s="74"/>
      <c r="D492" s="74"/>
      <c r="E492" s="75"/>
    </row>
    <row r="493" spans="2:5" x14ac:dyDescent="0.3">
      <c r="B493" s="76" t="s">
        <v>8</v>
      </c>
      <c r="C493" s="77"/>
      <c r="D493" s="77"/>
      <c r="E493" s="78"/>
    </row>
    <row r="494" spans="2:5" x14ac:dyDescent="0.3">
      <c r="B494" s="79" t="s">
        <v>164</v>
      </c>
      <c r="C494" s="80"/>
      <c r="D494" s="80"/>
      <c r="E494" s="81"/>
    </row>
    <row r="495" spans="2:5" x14ac:dyDescent="0.3">
      <c r="B495" s="82" t="s">
        <v>171</v>
      </c>
      <c r="C495" s="80"/>
      <c r="D495" s="80"/>
      <c r="E495" s="81"/>
    </row>
    <row r="496" spans="2:5" x14ac:dyDescent="0.3">
      <c r="B496" s="1" t="s">
        <v>0</v>
      </c>
      <c r="C496" s="1" t="s">
        <v>1</v>
      </c>
      <c r="D496" s="2" t="s">
        <v>2</v>
      </c>
      <c r="E496" s="2" t="s">
        <v>3</v>
      </c>
    </row>
    <row r="497" spans="2:5" x14ac:dyDescent="0.3">
      <c r="B497" s="3">
        <v>2</v>
      </c>
      <c r="C497" s="14">
        <v>60000</v>
      </c>
      <c r="D497" s="12" t="s">
        <v>14</v>
      </c>
      <c r="E497" s="6">
        <f>+C497*B497</f>
        <v>120000</v>
      </c>
    </row>
    <row r="498" spans="2:5" x14ac:dyDescent="0.3">
      <c r="B498" s="3">
        <v>2</v>
      </c>
      <c r="C498" s="14">
        <v>30000</v>
      </c>
      <c r="D498" s="12" t="s">
        <v>159</v>
      </c>
      <c r="E498" s="6">
        <f t="shared" ref="E498:E502" si="34">+C498*B498</f>
        <v>60000</v>
      </c>
    </row>
    <row r="499" spans="2:5" x14ac:dyDescent="0.3">
      <c r="B499" s="3">
        <v>1</v>
      </c>
      <c r="C499" s="14">
        <v>350000</v>
      </c>
      <c r="D499" s="12" t="s">
        <v>62</v>
      </c>
      <c r="E499" s="6">
        <f t="shared" si="34"/>
        <v>350000</v>
      </c>
    </row>
    <row r="500" spans="2:5" x14ac:dyDescent="0.3">
      <c r="B500" s="3">
        <v>4</v>
      </c>
      <c r="C500" s="14">
        <v>15000</v>
      </c>
      <c r="D500" s="12" t="s">
        <v>15</v>
      </c>
      <c r="E500" s="6">
        <f t="shared" si="34"/>
        <v>60000</v>
      </c>
    </row>
    <row r="501" spans="2:5" x14ac:dyDescent="0.3">
      <c r="B501" s="3">
        <v>4</v>
      </c>
      <c r="C501" s="14">
        <v>25000</v>
      </c>
      <c r="D501" s="5" t="s">
        <v>7</v>
      </c>
      <c r="E501" s="6">
        <f t="shared" si="34"/>
        <v>100000</v>
      </c>
    </row>
    <row r="502" spans="2:5" x14ac:dyDescent="0.3">
      <c r="B502" s="3">
        <v>3</v>
      </c>
      <c r="C502" s="14">
        <v>20000</v>
      </c>
      <c r="D502" s="5" t="s">
        <v>4</v>
      </c>
      <c r="E502" s="6">
        <f t="shared" si="34"/>
        <v>60000</v>
      </c>
    </row>
    <row r="503" spans="2:5" x14ac:dyDescent="0.3">
      <c r="B503" s="83" t="s">
        <v>5</v>
      </c>
      <c r="C503" s="84"/>
      <c r="D503" s="85"/>
      <c r="E503" s="11">
        <f>SUM(E497:E502)</f>
        <v>750000</v>
      </c>
    </row>
    <row r="504" spans="2:5" x14ac:dyDescent="0.3">
      <c r="B504" s="7" t="s">
        <v>6</v>
      </c>
      <c r="C504" s="8"/>
      <c r="D504" s="9"/>
      <c r="E504" s="15" t="s">
        <v>49</v>
      </c>
    </row>
    <row r="506" spans="2:5" ht="15" thickBot="1" x14ac:dyDescent="0.35"/>
    <row r="507" spans="2:5" ht="15" thickBot="1" x14ac:dyDescent="0.35">
      <c r="B507" s="73" t="s">
        <v>172</v>
      </c>
      <c r="C507" s="74"/>
      <c r="D507" s="74"/>
      <c r="E507" s="75"/>
    </row>
    <row r="508" spans="2:5" x14ac:dyDescent="0.3">
      <c r="B508" s="76" t="s">
        <v>30</v>
      </c>
      <c r="C508" s="77"/>
      <c r="D508" s="77"/>
      <c r="E508" s="78"/>
    </row>
    <row r="509" spans="2:5" x14ac:dyDescent="0.3">
      <c r="B509" s="79" t="s">
        <v>173</v>
      </c>
      <c r="C509" s="80"/>
      <c r="D509" s="80"/>
      <c r="E509" s="81"/>
    </row>
    <row r="510" spans="2:5" x14ac:dyDescent="0.3">
      <c r="B510" s="82" t="s">
        <v>174</v>
      </c>
      <c r="C510" s="80"/>
      <c r="D510" s="80"/>
      <c r="E510" s="81"/>
    </row>
    <row r="511" spans="2:5" x14ac:dyDescent="0.3">
      <c r="B511" s="1" t="s">
        <v>0</v>
      </c>
      <c r="C511" s="1" t="s">
        <v>1</v>
      </c>
      <c r="D511" s="2" t="s">
        <v>2</v>
      </c>
      <c r="E511" s="2" t="s">
        <v>3</v>
      </c>
    </row>
    <row r="512" spans="2:5" x14ac:dyDescent="0.3">
      <c r="B512" s="3">
        <v>2</v>
      </c>
      <c r="C512" s="14">
        <v>30000</v>
      </c>
      <c r="D512" s="12" t="s">
        <v>12</v>
      </c>
      <c r="E512" s="6">
        <f>+C512*B512</f>
        <v>60000</v>
      </c>
    </row>
    <row r="513" spans="2:5" x14ac:dyDescent="0.3">
      <c r="B513" s="3">
        <v>1</v>
      </c>
      <c r="C513" s="14">
        <v>15000</v>
      </c>
      <c r="D513" s="12" t="s">
        <v>15</v>
      </c>
      <c r="E513" s="6">
        <f t="shared" ref="E513:E515" si="35">+C513*B513</f>
        <v>15000</v>
      </c>
    </row>
    <row r="514" spans="2:5" x14ac:dyDescent="0.3">
      <c r="B514" s="3">
        <v>6</v>
      </c>
      <c r="C514" s="14">
        <v>25000</v>
      </c>
      <c r="D514" s="5" t="s">
        <v>7</v>
      </c>
      <c r="E514" s="6">
        <f t="shared" si="35"/>
        <v>150000</v>
      </c>
    </row>
    <row r="515" spans="2:5" x14ac:dyDescent="0.3">
      <c r="B515" s="3">
        <v>5</v>
      </c>
      <c r="C515" s="14">
        <v>20000</v>
      </c>
      <c r="D515" s="5" t="s">
        <v>4</v>
      </c>
      <c r="E515" s="6">
        <f t="shared" si="35"/>
        <v>100000</v>
      </c>
    </row>
    <row r="516" spans="2:5" x14ac:dyDescent="0.3">
      <c r="B516" s="83" t="s">
        <v>5</v>
      </c>
      <c r="C516" s="84"/>
      <c r="D516" s="85"/>
      <c r="E516" s="11">
        <f>SUM(E512:E515)</f>
        <v>325000</v>
      </c>
    </row>
    <row r="517" spans="2:5" x14ac:dyDescent="0.3">
      <c r="B517" s="7" t="s">
        <v>6</v>
      </c>
      <c r="C517" s="8"/>
      <c r="D517" s="9"/>
      <c r="E517" s="3">
        <v>10</v>
      </c>
    </row>
  </sheetData>
  <mergeCells count="180">
    <mergeCell ref="B494:E494"/>
    <mergeCell ref="B495:E495"/>
    <mergeCell ref="B503:D503"/>
    <mergeCell ref="B423:E423"/>
    <mergeCell ref="B424:E424"/>
    <mergeCell ref="B408:D408"/>
    <mergeCell ref="B411:E411"/>
    <mergeCell ref="B412:E412"/>
    <mergeCell ref="B413:E413"/>
    <mergeCell ref="B414:E414"/>
    <mergeCell ref="B418:D418"/>
    <mergeCell ref="B435:E435"/>
    <mergeCell ref="B436:E436"/>
    <mergeCell ref="B437:E437"/>
    <mergeCell ref="B438:E438"/>
    <mergeCell ref="B446:D446"/>
    <mergeCell ref="B395:D395"/>
    <mergeCell ref="B398:E398"/>
    <mergeCell ref="B399:E399"/>
    <mergeCell ref="B400:E400"/>
    <mergeCell ref="B401:E401"/>
    <mergeCell ref="B421:E421"/>
    <mergeCell ref="B422:E422"/>
    <mergeCell ref="B492:E492"/>
    <mergeCell ref="B493:E493"/>
    <mergeCell ref="B127:E127"/>
    <mergeCell ref="B128:E128"/>
    <mergeCell ref="B155:E155"/>
    <mergeCell ref="B156:E156"/>
    <mergeCell ref="B157:E157"/>
    <mergeCell ref="B165:D165"/>
    <mergeCell ref="B141:E141"/>
    <mergeCell ref="B142:E142"/>
    <mergeCell ref="B143:E143"/>
    <mergeCell ref="B154:E154"/>
    <mergeCell ref="B140:E140"/>
    <mergeCell ref="B129:E129"/>
    <mergeCell ref="B130:E130"/>
    <mergeCell ref="B137:D137"/>
    <mergeCell ref="B169:E169"/>
    <mergeCell ref="B170:E170"/>
    <mergeCell ref="B171:E171"/>
    <mergeCell ref="B2:E2"/>
    <mergeCell ref="B3:E3"/>
    <mergeCell ref="B4:E4"/>
    <mergeCell ref="B5:E5"/>
    <mergeCell ref="B12:D12"/>
    <mergeCell ref="B16:E16"/>
    <mergeCell ref="B17:E17"/>
    <mergeCell ref="B18:E18"/>
    <mergeCell ref="B19:E19"/>
    <mergeCell ref="B27:D27"/>
    <mergeCell ref="B64:E64"/>
    <mergeCell ref="B65:E65"/>
    <mergeCell ref="B66:E66"/>
    <mergeCell ref="B73:D73"/>
    <mergeCell ref="B32:E32"/>
    <mergeCell ref="B33:E33"/>
    <mergeCell ref="B34:E34"/>
    <mergeCell ref="B35:E35"/>
    <mergeCell ref="B117:E117"/>
    <mergeCell ref="B118:E118"/>
    <mergeCell ref="B124:D124"/>
    <mergeCell ref="B42:D42"/>
    <mergeCell ref="B48:E48"/>
    <mergeCell ref="B49:E49"/>
    <mergeCell ref="B50:E50"/>
    <mergeCell ref="B51:E51"/>
    <mergeCell ref="B89:E89"/>
    <mergeCell ref="B76:E76"/>
    <mergeCell ref="B77:E77"/>
    <mergeCell ref="B78:E78"/>
    <mergeCell ref="B79:E79"/>
    <mergeCell ref="B86:D86"/>
    <mergeCell ref="B60:D60"/>
    <mergeCell ref="B63:E63"/>
    <mergeCell ref="B90:E90"/>
    <mergeCell ref="B91:E91"/>
    <mergeCell ref="B92:E92"/>
    <mergeCell ref="B100:D100"/>
    <mergeCell ref="B116:E116"/>
    <mergeCell ref="B105:E105"/>
    <mergeCell ref="B106:E106"/>
    <mergeCell ref="B112:D112"/>
    <mergeCell ref="B115:E115"/>
    <mergeCell ref="B103:E103"/>
    <mergeCell ref="B104:E104"/>
    <mergeCell ref="B172:E172"/>
    <mergeCell ref="B186:E186"/>
    <mergeCell ref="B187:E187"/>
    <mergeCell ref="B188:E188"/>
    <mergeCell ref="B189:E189"/>
    <mergeCell ref="B195:D195"/>
    <mergeCell ref="B275:E275"/>
    <mergeCell ref="B282:D282"/>
    <mergeCell ref="B253:D253"/>
    <mergeCell ref="B257:E257"/>
    <mergeCell ref="B258:E258"/>
    <mergeCell ref="B259:E259"/>
    <mergeCell ref="B260:E260"/>
    <mergeCell ref="B269:D269"/>
    <mergeCell ref="B272:E272"/>
    <mergeCell ref="B273:E273"/>
    <mergeCell ref="B274:E274"/>
    <mergeCell ref="B200:E200"/>
    <mergeCell ref="B201:E201"/>
    <mergeCell ref="B202:E202"/>
    <mergeCell ref="B212:E212"/>
    <mergeCell ref="B213:E213"/>
    <mergeCell ref="B214:E214"/>
    <mergeCell ref="B215:E215"/>
    <mergeCell ref="B223:D223"/>
    <mergeCell ref="B242:E242"/>
    <mergeCell ref="B243:E243"/>
    <mergeCell ref="B244:E244"/>
    <mergeCell ref="B245:E245"/>
    <mergeCell ref="B314:E314"/>
    <mergeCell ref="B315:E315"/>
    <mergeCell ref="B316:E316"/>
    <mergeCell ref="B317:E317"/>
    <mergeCell ref="B285:E285"/>
    <mergeCell ref="B286:E286"/>
    <mergeCell ref="B287:E287"/>
    <mergeCell ref="B288:E288"/>
    <mergeCell ref="B296:D296"/>
    <mergeCell ref="B227:E227"/>
    <mergeCell ref="B228:E228"/>
    <mergeCell ref="B229:E229"/>
    <mergeCell ref="B230:E230"/>
    <mergeCell ref="B238:D238"/>
    <mergeCell ref="B325:D325"/>
    <mergeCell ref="B300:E300"/>
    <mergeCell ref="B301:E301"/>
    <mergeCell ref="B302:E302"/>
    <mergeCell ref="B303:E303"/>
    <mergeCell ref="B311:D311"/>
    <mergeCell ref="B372:E372"/>
    <mergeCell ref="B373:E373"/>
    <mergeCell ref="B374:E374"/>
    <mergeCell ref="B375:E375"/>
    <mergeCell ref="B382:D382"/>
    <mergeCell ref="B329:E329"/>
    <mergeCell ref="B330:E330"/>
    <mergeCell ref="B331:E331"/>
    <mergeCell ref="B332:E332"/>
    <mergeCell ref="B340:D340"/>
    <mergeCell ref="B358:E358"/>
    <mergeCell ref="B359:E359"/>
    <mergeCell ref="B360:E360"/>
    <mergeCell ref="B361:E361"/>
    <mergeCell ref="B368:D368"/>
    <mergeCell ref="B344:E344"/>
    <mergeCell ref="B345:E345"/>
    <mergeCell ref="B346:E346"/>
    <mergeCell ref="B347:E347"/>
    <mergeCell ref="B354:D354"/>
    <mergeCell ref="B507:E507"/>
    <mergeCell ref="B508:E508"/>
    <mergeCell ref="B509:E509"/>
    <mergeCell ref="B510:E510"/>
    <mergeCell ref="B516:D516"/>
    <mergeCell ref="B385:E385"/>
    <mergeCell ref="B386:E386"/>
    <mergeCell ref="B478:E478"/>
    <mergeCell ref="B479:E479"/>
    <mergeCell ref="B480:E480"/>
    <mergeCell ref="B481:E481"/>
    <mergeCell ref="B489:D489"/>
    <mergeCell ref="B474:D474"/>
    <mergeCell ref="B450:E450"/>
    <mergeCell ref="B451:E451"/>
    <mergeCell ref="B452:E452"/>
    <mergeCell ref="B453:E453"/>
    <mergeCell ref="B460:D460"/>
    <mergeCell ref="B463:E463"/>
    <mergeCell ref="B464:E464"/>
    <mergeCell ref="B465:E465"/>
    <mergeCell ref="B466:E466"/>
    <mergeCell ref="B387:E387"/>
    <mergeCell ref="B388:E388"/>
  </mergeCells>
  <conditionalFormatting sqref="C199">
    <cfRule type="duplicateValues" dxfId="1" priority="1"/>
  </conditionalFormatting>
  <conditionalFormatting sqref="G205"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EB5B2-E9EF-4AC6-94F5-32681FF03939}">
  <dimension ref="B1:E54"/>
  <sheetViews>
    <sheetView tabSelected="1" workbookViewId="0">
      <selection activeCell="H16" sqref="H16"/>
    </sheetView>
  </sheetViews>
  <sheetFormatPr baseColWidth="10" defaultRowHeight="14.4" x14ac:dyDescent="0.3"/>
  <cols>
    <col min="3" max="3" width="36.33203125" customWidth="1"/>
    <col min="4" max="4" width="63.77734375" bestFit="1" customWidth="1"/>
    <col min="5" max="5" width="22.5546875" customWidth="1"/>
  </cols>
  <sheetData>
    <row r="1" spans="2:5" ht="15" thickBot="1" x14ac:dyDescent="0.35"/>
    <row r="2" spans="2:5" ht="15" thickBot="1" x14ac:dyDescent="0.35">
      <c r="B2" s="73" t="s">
        <v>132</v>
      </c>
      <c r="C2" s="74"/>
      <c r="D2" s="74"/>
      <c r="E2" s="75"/>
    </row>
    <row r="3" spans="2:5" x14ac:dyDescent="0.3">
      <c r="B3" s="76" t="s">
        <v>30</v>
      </c>
      <c r="C3" s="77"/>
      <c r="D3" s="77"/>
      <c r="E3" s="78"/>
    </row>
    <row r="4" spans="2:5" x14ac:dyDescent="0.3">
      <c r="B4" s="79" t="s">
        <v>188</v>
      </c>
      <c r="C4" s="80"/>
      <c r="D4" s="80"/>
      <c r="E4" s="81"/>
    </row>
    <row r="5" spans="2:5" ht="15.6" x14ac:dyDescent="0.3">
      <c r="B5" s="119" t="s">
        <v>191</v>
      </c>
      <c r="C5" s="120"/>
      <c r="D5" s="120"/>
      <c r="E5" s="121"/>
    </row>
    <row r="6" spans="2:5" x14ac:dyDescent="0.3">
      <c r="B6" s="1" t="s">
        <v>0</v>
      </c>
      <c r="C6" s="1" t="s">
        <v>1</v>
      </c>
      <c r="D6" s="2" t="s">
        <v>2</v>
      </c>
      <c r="E6" s="2" t="s">
        <v>3</v>
      </c>
    </row>
    <row r="7" spans="2:5" x14ac:dyDescent="0.3">
      <c r="B7" s="71">
        <v>2</v>
      </c>
      <c r="C7" s="65">
        <v>25000</v>
      </c>
      <c r="D7" s="5" t="s">
        <v>160</v>
      </c>
      <c r="E7" s="72">
        <f>+B7*C7</f>
        <v>50000</v>
      </c>
    </row>
    <row r="8" spans="2:5" x14ac:dyDescent="0.3">
      <c r="B8" s="71">
        <v>1</v>
      </c>
      <c r="C8" s="65">
        <v>15000</v>
      </c>
      <c r="D8" s="5" t="s">
        <v>9</v>
      </c>
      <c r="E8" s="72">
        <f t="shared" ref="E8:E11" si="0">+B8*C8</f>
        <v>15000</v>
      </c>
    </row>
    <row r="9" spans="2:5" x14ac:dyDescent="0.3">
      <c r="B9" s="70">
        <v>6</v>
      </c>
      <c r="C9" s="69">
        <v>25000</v>
      </c>
      <c r="D9" s="5" t="s">
        <v>7</v>
      </c>
      <c r="E9" s="72">
        <f t="shared" si="0"/>
        <v>150000</v>
      </c>
    </row>
    <row r="10" spans="2:5" x14ac:dyDescent="0.3">
      <c r="B10" s="70">
        <v>5</v>
      </c>
      <c r="C10" s="69">
        <v>20000</v>
      </c>
      <c r="D10" s="5" t="s">
        <v>4</v>
      </c>
      <c r="E10" s="72">
        <f t="shared" si="0"/>
        <v>100000</v>
      </c>
    </row>
    <row r="11" spans="2:5" x14ac:dyDescent="0.3">
      <c r="B11" s="66"/>
      <c r="C11" s="67"/>
      <c r="D11" s="68"/>
      <c r="E11" s="72">
        <f t="shared" si="0"/>
        <v>0</v>
      </c>
    </row>
    <row r="12" spans="2:5" x14ac:dyDescent="0.3">
      <c r="B12" s="83" t="s">
        <v>5</v>
      </c>
      <c r="C12" s="84"/>
      <c r="D12" s="85"/>
      <c r="E12" s="11">
        <f>SUM(E7:E11)</f>
        <v>315000</v>
      </c>
    </row>
    <row r="13" spans="2:5" x14ac:dyDescent="0.3">
      <c r="B13" s="7" t="s">
        <v>6</v>
      </c>
      <c r="C13" s="8"/>
      <c r="D13" s="9"/>
      <c r="E13" s="3" t="s">
        <v>105</v>
      </c>
    </row>
    <row r="14" spans="2:5" ht="15" thickBot="1" x14ac:dyDescent="0.35"/>
    <row r="15" spans="2:5" ht="15" thickBot="1" x14ac:dyDescent="0.35">
      <c r="B15" s="73" t="s">
        <v>109</v>
      </c>
      <c r="C15" s="74"/>
      <c r="D15" s="74"/>
      <c r="E15" s="75"/>
    </row>
    <row r="16" spans="2:5" x14ac:dyDescent="0.3">
      <c r="B16" s="76" t="s">
        <v>120</v>
      </c>
      <c r="C16" s="77"/>
      <c r="D16" s="77"/>
      <c r="E16" s="78"/>
    </row>
    <row r="17" spans="2:5" x14ac:dyDescent="0.3">
      <c r="B17" s="79" t="s">
        <v>189</v>
      </c>
      <c r="C17" s="80"/>
      <c r="D17" s="80"/>
      <c r="E17" s="81"/>
    </row>
    <row r="18" spans="2:5" ht="15.6" x14ac:dyDescent="0.3">
      <c r="B18" s="122" t="s">
        <v>190</v>
      </c>
      <c r="C18" s="120"/>
      <c r="D18" s="120"/>
      <c r="E18" s="121"/>
    </row>
    <row r="19" spans="2:5" x14ac:dyDescent="0.3">
      <c r="B19" s="1" t="s">
        <v>0</v>
      </c>
      <c r="C19" s="1" t="s">
        <v>1</v>
      </c>
      <c r="D19" s="2" t="s">
        <v>2</v>
      </c>
      <c r="E19" s="2" t="s">
        <v>3</v>
      </c>
    </row>
    <row r="20" spans="2:5" x14ac:dyDescent="0.3">
      <c r="B20" s="3">
        <v>2</v>
      </c>
      <c r="C20" s="14">
        <v>40000</v>
      </c>
      <c r="D20" s="12" t="s">
        <v>106</v>
      </c>
      <c r="E20" s="6">
        <f t="shared" ref="E20:E25" si="1">+C20*B20</f>
        <v>80000</v>
      </c>
    </row>
    <row r="21" spans="2:5" x14ac:dyDescent="0.3">
      <c r="B21" s="3">
        <v>2</v>
      </c>
      <c r="C21" s="14">
        <v>40000</v>
      </c>
      <c r="D21" s="12" t="s">
        <v>107</v>
      </c>
      <c r="E21" s="6">
        <f t="shared" si="1"/>
        <v>80000</v>
      </c>
    </row>
    <row r="22" spans="2:5" x14ac:dyDescent="0.3">
      <c r="B22" s="3">
        <v>1</v>
      </c>
      <c r="C22" s="14">
        <v>150000</v>
      </c>
      <c r="D22" s="12" t="s">
        <v>13</v>
      </c>
      <c r="E22" s="6">
        <f t="shared" si="1"/>
        <v>150000</v>
      </c>
    </row>
    <row r="23" spans="2:5" x14ac:dyDescent="0.3">
      <c r="B23" s="3">
        <v>3</v>
      </c>
      <c r="C23" s="14">
        <v>15000</v>
      </c>
      <c r="D23" s="12" t="s">
        <v>15</v>
      </c>
      <c r="E23" s="6">
        <f t="shared" si="1"/>
        <v>45000</v>
      </c>
    </row>
    <row r="24" spans="2:5" x14ac:dyDescent="0.3">
      <c r="B24" s="3">
        <v>3</v>
      </c>
      <c r="C24" s="14">
        <v>25000</v>
      </c>
      <c r="D24" s="5" t="s">
        <v>7</v>
      </c>
      <c r="E24" s="6">
        <f t="shared" si="1"/>
        <v>75000</v>
      </c>
    </row>
    <row r="25" spans="2:5" x14ac:dyDescent="0.3">
      <c r="B25" s="3">
        <v>3</v>
      </c>
      <c r="C25" s="14">
        <v>20000</v>
      </c>
      <c r="D25" s="5" t="s">
        <v>4</v>
      </c>
      <c r="E25" s="6">
        <f t="shared" si="1"/>
        <v>60000</v>
      </c>
    </row>
    <row r="26" spans="2:5" x14ac:dyDescent="0.3">
      <c r="B26" s="83" t="s">
        <v>5</v>
      </c>
      <c r="C26" s="84"/>
      <c r="D26" s="85"/>
      <c r="E26" s="11">
        <f>SUM(E20:E25)</f>
        <v>490000</v>
      </c>
    </row>
    <row r="27" spans="2:5" x14ac:dyDescent="0.3">
      <c r="B27" s="7" t="s">
        <v>6</v>
      </c>
      <c r="C27" s="8"/>
      <c r="D27" s="9"/>
      <c r="E27" s="15" t="s">
        <v>29</v>
      </c>
    </row>
    <row r="29" spans="2:5" ht="15" thickBot="1" x14ac:dyDescent="0.35"/>
    <row r="30" spans="2:5" ht="15" thickBot="1" x14ac:dyDescent="0.35">
      <c r="B30" s="73" t="s">
        <v>172</v>
      </c>
      <c r="C30" s="74"/>
      <c r="D30" s="74"/>
      <c r="E30" s="75"/>
    </row>
    <row r="31" spans="2:5" x14ac:dyDescent="0.3">
      <c r="B31" s="76" t="s">
        <v>30</v>
      </c>
      <c r="C31" s="77"/>
      <c r="D31" s="77"/>
      <c r="E31" s="78"/>
    </row>
    <row r="32" spans="2:5" x14ac:dyDescent="0.3">
      <c r="B32" s="79" t="s">
        <v>187</v>
      </c>
      <c r="C32" s="80"/>
      <c r="D32" s="80"/>
      <c r="E32" s="81"/>
    </row>
    <row r="33" spans="2:5" ht="15.6" x14ac:dyDescent="0.3">
      <c r="B33" s="122" t="s">
        <v>192</v>
      </c>
      <c r="C33" s="120"/>
      <c r="D33" s="120"/>
      <c r="E33" s="121"/>
    </row>
    <row r="34" spans="2:5" x14ac:dyDescent="0.3">
      <c r="B34" s="1" t="s">
        <v>0</v>
      </c>
      <c r="C34" s="1" t="s">
        <v>1</v>
      </c>
      <c r="D34" s="2" t="s">
        <v>2</v>
      </c>
      <c r="E34" s="2" t="s">
        <v>3</v>
      </c>
    </row>
    <row r="35" spans="2:5" x14ac:dyDescent="0.3">
      <c r="B35" s="3">
        <v>2</v>
      </c>
      <c r="C35" s="14">
        <v>25000</v>
      </c>
      <c r="D35" s="12" t="s">
        <v>12</v>
      </c>
      <c r="E35" s="6">
        <f>+C35*B35</f>
        <v>50000</v>
      </c>
    </row>
    <row r="36" spans="2:5" x14ac:dyDescent="0.3">
      <c r="B36" s="3">
        <v>1</v>
      </c>
      <c r="C36" s="14">
        <v>15000</v>
      </c>
      <c r="D36" s="12" t="s">
        <v>15</v>
      </c>
      <c r="E36" s="6">
        <f t="shared" ref="E36:E38" si="2">+C36*B36</f>
        <v>15000</v>
      </c>
    </row>
    <row r="37" spans="2:5" x14ac:dyDescent="0.3">
      <c r="B37" s="3">
        <v>5</v>
      </c>
      <c r="C37" s="14">
        <v>25000</v>
      </c>
      <c r="D37" s="5" t="s">
        <v>7</v>
      </c>
      <c r="E37" s="6">
        <f t="shared" si="2"/>
        <v>125000</v>
      </c>
    </row>
    <row r="38" spans="2:5" x14ac:dyDescent="0.3">
      <c r="B38" s="3">
        <v>5</v>
      </c>
      <c r="C38" s="14">
        <v>20000</v>
      </c>
      <c r="D38" s="5" t="s">
        <v>4</v>
      </c>
      <c r="E38" s="6">
        <f t="shared" si="2"/>
        <v>100000</v>
      </c>
    </row>
    <row r="39" spans="2:5" x14ac:dyDescent="0.3">
      <c r="B39" s="83" t="s">
        <v>5</v>
      </c>
      <c r="C39" s="84"/>
      <c r="D39" s="85"/>
      <c r="E39" s="11">
        <f>SUM(E35:E38)</f>
        <v>290000</v>
      </c>
    </row>
    <row r="40" spans="2:5" x14ac:dyDescent="0.3">
      <c r="B40" s="7" t="s">
        <v>6</v>
      </c>
      <c r="C40" s="8"/>
      <c r="D40" s="9"/>
      <c r="E40" s="3" t="s">
        <v>105</v>
      </c>
    </row>
    <row r="42" spans="2:5" ht="15" thickBot="1" x14ac:dyDescent="0.35"/>
    <row r="43" spans="2:5" ht="15" thickBot="1" x14ac:dyDescent="0.35">
      <c r="B43" s="113" t="s">
        <v>185</v>
      </c>
      <c r="C43" s="114"/>
      <c r="D43" s="114"/>
      <c r="E43" s="115"/>
    </row>
    <row r="44" spans="2:5" ht="15" thickBot="1" x14ac:dyDescent="0.35">
      <c r="B44" s="116" t="s">
        <v>135</v>
      </c>
      <c r="C44" s="117"/>
      <c r="D44" s="117"/>
      <c r="E44" s="118"/>
    </row>
    <row r="45" spans="2:5" ht="15" thickBot="1" x14ac:dyDescent="0.35">
      <c r="B45" s="116" t="s">
        <v>193</v>
      </c>
      <c r="C45" s="117"/>
      <c r="D45" s="117"/>
      <c r="E45" s="118"/>
    </row>
    <row r="46" spans="2:5" ht="18" thickBot="1" x14ac:dyDescent="0.35">
      <c r="B46" s="123" t="s">
        <v>194</v>
      </c>
      <c r="C46" s="124"/>
      <c r="D46" s="124"/>
      <c r="E46" s="125"/>
    </row>
    <row r="47" spans="2:5" ht="15" thickBot="1" x14ac:dyDescent="0.35">
      <c r="B47" s="99" t="s">
        <v>0</v>
      </c>
      <c r="C47" s="100" t="s">
        <v>1</v>
      </c>
      <c r="D47" s="101" t="s">
        <v>2</v>
      </c>
      <c r="E47" s="101" t="s">
        <v>3</v>
      </c>
    </row>
    <row r="48" spans="2:5" ht="15" thickBot="1" x14ac:dyDescent="0.35">
      <c r="B48" s="102">
        <v>1</v>
      </c>
      <c r="C48" s="111">
        <v>135000</v>
      </c>
      <c r="D48" s="103" t="s">
        <v>186</v>
      </c>
      <c r="E48" s="104">
        <v>135000</v>
      </c>
    </row>
    <row r="49" spans="2:5" ht="15" thickBot="1" x14ac:dyDescent="0.35">
      <c r="B49" s="102">
        <v>1</v>
      </c>
      <c r="C49" s="111">
        <v>300000</v>
      </c>
      <c r="D49" s="103" t="s">
        <v>149</v>
      </c>
      <c r="E49" s="104">
        <v>300000</v>
      </c>
    </row>
    <row r="50" spans="2:5" ht="15" thickBot="1" x14ac:dyDescent="0.35">
      <c r="B50" s="102">
        <v>6</v>
      </c>
      <c r="C50" s="111">
        <v>15000</v>
      </c>
      <c r="D50" s="103" t="s">
        <v>15</v>
      </c>
      <c r="E50" s="104">
        <v>90000</v>
      </c>
    </row>
    <row r="51" spans="2:5" ht="15" thickBot="1" x14ac:dyDescent="0.35">
      <c r="B51" s="102">
        <v>6</v>
      </c>
      <c r="C51" s="111">
        <v>25000</v>
      </c>
      <c r="D51" s="105" t="s">
        <v>7</v>
      </c>
      <c r="E51" s="104">
        <v>150000</v>
      </c>
    </row>
    <row r="52" spans="2:5" ht="15" thickBot="1" x14ac:dyDescent="0.35">
      <c r="B52" s="102">
        <v>6</v>
      </c>
      <c r="C52" s="111">
        <v>20000</v>
      </c>
      <c r="D52" s="105" t="s">
        <v>4</v>
      </c>
      <c r="E52" s="104">
        <v>120000</v>
      </c>
    </row>
    <row r="53" spans="2:5" ht="15" thickBot="1" x14ac:dyDescent="0.35">
      <c r="B53" s="108" t="s">
        <v>5</v>
      </c>
      <c r="C53" s="109"/>
      <c r="D53" s="110"/>
      <c r="E53" s="106">
        <v>795000</v>
      </c>
    </row>
    <row r="54" spans="2:5" ht="15" thickBot="1" x14ac:dyDescent="0.35">
      <c r="B54" s="98" t="s">
        <v>6</v>
      </c>
      <c r="C54" s="112"/>
      <c r="D54" s="100"/>
      <c r="E54" s="107" t="s">
        <v>137</v>
      </c>
    </row>
  </sheetData>
  <mergeCells count="20">
    <mergeCell ref="B54:C54"/>
    <mergeCell ref="B43:E43"/>
    <mergeCell ref="B44:E44"/>
    <mergeCell ref="B45:E45"/>
    <mergeCell ref="B46:E46"/>
    <mergeCell ref="B30:E30"/>
    <mergeCell ref="B31:E31"/>
    <mergeCell ref="B32:E32"/>
    <mergeCell ref="B33:E33"/>
    <mergeCell ref="B39:D39"/>
    <mergeCell ref="B15:E15"/>
    <mergeCell ref="B16:E16"/>
    <mergeCell ref="B17:E17"/>
    <mergeCell ref="B18:E18"/>
    <mergeCell ref="B26:D26"/>
    <mergeCell ref="B2:E2"/>
    <mergeCell ref="B3:E3"/>
    <mergeCell ref="B4:E4"/>
    <mergeCell ref="B5:E5"/>
    <mergeCell ref="B12:D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B476B9B929C64BB328EC7F34742FF1" ma:contentTypeVersion="13" ma:contentTypeDescription="Crear nuevo documento." ma:contentTypeScope="" ma:versionID="5393d2887d10f546aba606e74180eeb5">
  <xsd:schema xmlns:xsd="http://www.w3.org/2001/XMLSchema" xmlns:xs="http://www.w3.org/2001/XMLSchema" xmlns:p="http://schemas.microsoft.com/office/2006/metadata/properties" xmlns:ns2="e3e36fba-f8d7-40c9-80ae-39813dd3b427" xmlns:ns3="b2165bcb-8db3-4afe-b082-f32f3b6ffc0b" targetNamespace="http://schemas.microsoft.com/office/2006/metadata/properties" ma:root="true" ma:fieldsID="95f1c9303141e5487dca68d4c9906157" ns2:_="" ns3:_="">
    <xsd:import namespace="e3e36fba-f8d7-40c9-80ae-39813dd3b427"/>
    <xsd:import namespace="b2165bcb-8db3-4afe-b082-f32f3b6ffc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36fba-f8d7-40c9-80ae-39813dd3b4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81d09a7-8821-4d60-8823-3ff50a85ad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65bcb-8db3-4afe-b082-f32f3b6ffc0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eb4e8f3-db3b-4150-9e49-10ce4be12c55}" ma:internalName="TaxCatchAll" ma:showField="CatchAllData" ma:web="b2165bcb-8db3-4afe-b082-f32f3b6ffc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165bcb-8db3-4afe-b082-f32f3b6ffc0b" xsi:nil="true"/>
    <lcf76f155ced4ddcb4097134ff3c332f xmlns="e3e36fba-f8d7-40c9-80ae-39813dd3b42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B7891F8-75D5-4E13-9B95-4D4CB10C3A70}"/>
</file>

<file path=customXml/itemProps2.xml><?xml version="1.0" encoding="utf-8"?>
<ds:datastoreItem xmlns:ds="http://schemas.openxmlformats.org/officeDocument/2006/customXml" ds:itemID="{98865A4E-A835-4D32-8FC7-823AF6AF3257}"/>
</file>

<file path=customXml/itemProps3.xml><?xml version="1.0" encoding="utf-8"?>
<ds:datastoreItem xmlns:ds="http://schemas.openxmlformats.org/officeDocument/2006/customXml" ds:itemID="{CA44C6C6-0370-499B-8615-2D8D1EFEE4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VIATICOS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LOPEZ</dc:creator>
  <cp:lastModifiedBy>Diana Vanesa Murillo Muñoz</cp:lastModifiedBy>
  <cp:lastPrinted>2021-06-29T19:36:51Z</cp:lastPrinted>
  <dcterms:created xsi:type="dcterms:W3CDTF">2019-10-22T22:02:54Z</dcterms:created>
  <dcterms:modified xsi:type="dcterms:W3CDTF">2024-07-26T19:13:54Z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0x010100E2B476B9B929C64BB328EC7F34742FF1</vt:lpwstr>
  </property>
</Properties>
</file>