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roduccion pereira y documentos\documentos de legalizacion\Diciembre 2024\"/>
    </mc:Choice>
  </mc:AlternateContent>
  <xr:revisionPtr revIDLastSave="0" documentId="13_ncr:1_{D211C569-84ED-49E0-A76A-6DE689934DCF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P5" i="1"/>
  <c r="P6" i="1" l="1"/>
</calcChain>
</file>

<file path=xl/sharedStrings.xml><?xml version="1.0" encoding="utf-8"?>
<sst xmlns="http://schemas.openxmlformats.org/spreadsheetml/2006/main" count="141" uniqueCount="76">
  <si>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</si>
  <si>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</si>
  <si>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</si>
  <si>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</si>
  <si>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</si>
  <si>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</si>
  <si>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</si>
  <si>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</si>
  <si>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</si>
  <si>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</si>
  <si>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</si>
  <si>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</si>
  <si>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</si>
  <si>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</si>
  <si>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</si>
  <si>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</si>
  <si>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</si>
  <si>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</si>
  <si>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</si>
  <si>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</si>
  <si>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</si>
  <si>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</si>
  <si>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</si>
  <si>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</si>
  <si>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</si>
  <si>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</si>
  <si>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</si>
  <si>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</si>
  <si>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</si>
  <si>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</si>
  <si>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</si>
  <si>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</si>
  <si>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</si>
  <si>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</si>
  <si>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</si>
  <si>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</si>
  <si>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</si>
  <si>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</si>
  <si>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</si>
  <si>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</si>
  <si>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</si>
  <si>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</si>
  <si>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</si>
  <si>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</si>
  <si>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</si>
  <si>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</si>
  <si>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</si>
  <si>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</si>
  <si>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</si>
  <si>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</si>
  <si>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</si>
  <si>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</si>
  <si>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</si>
  <si>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</si>
  <si>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</si>
  <si>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REUNION Y ACTIVIDAD PARA PLANTEAMIENTO Y SOLUCIONES DE PROBLEMAS</t>
  </si>
  <si>
    <t>BON MARCHE</t>
  </si>
  <si>
    <t>28/1272024</t>
  </si>
  <si>
    <t>REFERENCIA DE PROPIETARIO CAPTACION EFECTIVA</t>
  </si>
  <si>
    <t>JORGE HERNAN ALVAREZ</t>
  </si>
  <si>
    <t>JULIAN STEVAN OSPHA</t>
  </si>
  <si>
    <t>REFERENCIA POR 10% EFECTIVA REFIERE ARRENDATARIO</t>
  </si>
  <si>
    <t>MAGELA MARIN SALAZAR</t>
  </si>
  <si>
    <t>JOSE</t>
  </si>
  <si>
    <t xml:space="preserve"> EDISON NIÑO  </t>
  </si>
  <si>
    <t xml:space="preserve">DIEGO CARVAJAL </t>
  </si>
  <si>
    <t>REFRIGERIOS PARA EL MES PLAN PORTERO</t>
  </si>
  <si>
    <t>900319753-3</t>
  </si>
  <si>
    <t>PRICESMART</t>
  </si>
  <si>
    <t>TAXI PARA TRANSPORTAR REFRIGERIOS A OFICINA</t>
  </si>
  <si>
    <t>TAXISTA</t>
  </si>
  <si>
    <t>*</t>
  </si>
  <si>
    <t>VOLANTEO SECTOR CUBA Y CENTRO</t>
  </si>
  <si>
    <t>LUIS PIEDRAHITA</t>
  </si>
  <si>
    <t>FABIAN MUÑOZ</t>
  </si>
  <si>
    <t xml:space="preserve">VOLANTEO  DEL 14 , 16, Y 18 DE ENERO SECTORES = DOSQUEBRADAS,ALAMOS Y CUBA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</si>
</sst>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\ #,##0;\-&quot;$&quot;\ #,##0"/>
    <numFmt numFmtId="6" formatCode="&quot;$&quot;\ #,##0;[Red]\-&quot;$&quot;\ #,##0"/>
    <numFmt numFmtId="7" formatCode="&quot;$&quot;\ #,##0.00;\-&quot;$&quot;\ #,##0.00"/>
    <numFmt numFmtId="164" formatCode="_-[$$-409]* #,##0_ ;_-[$$-409]* \-#,##0\ ;_-[$$-409]* &quot;-&quot;??_ ;_-@_ "/>
    <numFmt numFmtId="165" formatCode="_-[$$-240A]\ * #,##0.00_-;\-[$$-240A]\ * #,##0.00_-;_-[$$-240A]\ * &quot;-&quot;??_-;_-@_-"/>
    <numFmt numFmtId="166" formatCode="&quot;$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/>
    <xf numFmtId="164" fontId="0" fillId="3" borderId="1" xfId="0" applyNumberFormat="1" applyFill="1" applyBorder="1"/>
    <xf numFmtId="5" fontId="4" fillId="0" borderId="1" xfId="1" applyNumberFormat="1" applyBorder="1" applyAlignment="1">
      <alignment horizontal="left"/>
    </xf>
    <xf numFmtId="5" fontId="4" fillId="0" borderId="1" xfId="1" applyNumberFormat="1" applyBorder="1"/>
    <xf numFmtId="5" fontId="4" fillId="0" borderId="1" xfId="1" applyNumberFormat="1" applyBorder="1" applyAlignment="1">
      <alignment horizontal="center"/>
    </xf>
    <xf numFmtId="0" fontId="0" fillId="4" borderId="0" xfId="0" applyFill="1"/>
    <xf numFmtId="164" fontId="1" fillId="4" borderId="0" xfId="0" applyNumberFormat="1" applyFont="1" applyFill="1"/>
    <xf numFmtId="0" fontId="0" fillId="5" borderId="0" xfId="0" applyFill="1"/>
    <xf numFmtId="0" fontId="3" fillId="6" borderId="0" xfId="0" applyFont="1" applyFill="1"/>
    <xf numFmtId="6" fontId="3" fillId="6" borderId="0" xfId="0" applyNumberFormat="1" applyFont="1" applyFill="1"/>
    <xf numFmtId="0" fontId="4" fillId="0" borderId="1" xfId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64" fontId="0" fillId="3" borderId="0" xfId="0" applyNumberFormat="1" applyFill="1"/>
    <xf numFmtId="5" fontId="4" fillId="0" borderId="0" xfId="1" applyNumberForma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1" xfId="1" applyBorder="1" applyAlignment="1">
      <alignment horizontal="right"/>
    </xf>
    <xf numFmtId="0" fontId="5" fillId="3" borderId="3" xfId="0" applyFont="1" applyFill="1" applyBorder="1"/>
    <xf numFmtId="0" fontId="0" fillId="0" borderId="4" xfId="0" applyBorder="1"/>
    <xf numFmtId="0" fontId="5" fillId="3" borderId="1" xfId="0" applyFont="1" applyFill="1" applyBorder="1"/>
    <xf numFmtId="0" fontId="0" fillId="3" borderId="0" xfId="0" applyFill="1"/>
    <xf numFmtId="5" fontId="4" fillId="3" borderId="1" xfId="1" applyNumberFormat="1" applyFill="1" applyBorder="1" applyAlignment="1">
      <alignment horizontal="center"/>
    </xf>
    <xf numFmtId="7" fontId="4" fillId="0" borderId="4" xfId="1" applyNumberFormat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/>
    <xf numFmtId="166" fontId="0" fillId="0" borderId="0" xfId="0" applyNumberFormat="1"/>
    <xf numFmtId="165" fontId="0" fillId="5" borderId="0" xfId="0" applyNumberFormat="1" applyFill="1"/>
    <xf numFmtId="14" fontId="5" fillId="3" borderId="1" xfId="0" applyNumberFormat="1" applyFont="1" applyFill="1" applyBorder="1" applyAlignment="1">
      <alignment horizontal="left"/>
    </xf>
    <xf numFmtId="0" fontId="5" fillId="3" borderId="2" xfId="0" applyFont="1" applyFill="1" applyBorder="1"/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5" fontId="5" fillId="3" borderId="1" xfId="1" applyNumberFormat="1" applyFont="1" applyFill="1" applyBorder="1" applyAlignment="1">
      <alignment horizontal="center"/>
    </xf>
    <xf numFmtId="5" fontId="5" fillId="3" borderId="1" xfId="1" applyNumberFormat="1" applyFont="1" applyFill="1" applyBorder="1"/>
    <xf numFmtId="164" fontId="5" fillId="3" borderId="1" xfId="0" applyNumberFormat="1" applyFont="1" applyFill="1" applyBorder="1"/>
    <xf numFmtId="7" fontId="4" fillId="0" borderId="1" xfId="1" applyNumberFormat="1" applyBorder="1" applyAlignment="1">
      <alignment horizontal="center"/>
    </xf>
    <xf numFmtId="0" fontId="5" fillId="0" borderId="1" xfId="0" applyFont="1" applyBorder="1"/>
    <xf numFmtId="0" fontId="5" fillId="0" borderId="1" xfId="1" applyFont="1" applyBorder="1" applyAlignment="1">
      <alignment horizontal="right"/>
    </xf>
    <xf numFmtId="5" fontId="5" fillId="0" borderId="1" xfId="1" applyNumberFormat="1" applyFont="1" applyBorder="1" applyAlignment="1">
      <alignment horizontal="center"/>
    </xf>
    <xf numFmtId="165" fontId="5" fillId="0" borderId="1" xfId="0" applyNumberFormat="1" applyFont="1" applyBorder="1"/>
    <xf numFmtId="0" fontId="4" fillId="0" borderId="5" xfId="0" applyFont="1" applyBorder="1"/>
    <xf numFmtId="0" fontId="0" fillId="7" borderId="1" xfId="0" applyFill="1" applyBorder="1"/>
    <xf numFmtId="0" fontId="0" fillId="8" borderId="1" xfId="0" applyFill="1" applyBorder="1"/>
    <xf numFmtId="0" fontId="5" fillId="8" borderId="1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8"/>
  <sheetViews>
    <sheetView tabSelected="1" topLeftCell="E1" zoomScale="70" zoomScaleNormal="70" workbookViewId="0">
      <selection activeCell="M14" sqref="M14"/>
    </sheetView>
  </sheetViews>
  <sheetFormatPr baseColWidth="10" defaultRowHeight="15" x14ac:dyDescent="0.25"/>
  <cols>
    <col min="1" max="1" width="15.28515625" customWidth="1"/>
    <col min="2" max="2" width="24.42578125" customWidth="1"/>
    <col min="3" max="3" width="30.7109375" customWidth="1"/>
    <col min="4" max="4" width="16.140625" customWidth="1"/>
    <col min="5" max="5" width="38.28515625" customWidth="1"/>
    <col min="6" max="6" width="86.5703125" customWidth="1"/>
    <col min="7" max="7" width="19.140625" customWidth="1"/>
    <col min="8" max="8" width="16.7109375" customWidth="1"/>
    <col min="9" max="9" width="35.7109375" customWidth="1"/>
    <col min="10" max="10" width="14" customWidth="1"/>
    <col min="11" max="11" width="18.28515625" customWidth="1"/>
    <col min="12" max="12" width="18" customWidth="1"/>
    <col min="13" max="13" width="14.85546875" bestFit="1" customWidth="1"/>
    <col min="14" max="14" width="25.28515625" customWidth="1"/>
    <col min="15" max="15" width="24.42578125" customWidth="1"/>
    <col min="16" max="16" width="17.28515625" customWidth="1"/>
    <col min="17" max="17" width="21.5703125" customWidth="1"/>
    <col min="18" max="18" width="21" customWidth="1"/>
  </cols>
  <sheetData>
    <row r="1" spans="1:16" x14ac:dyDescent="0.2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49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6" x14ac:dyDescent="0.25">
      <c r="A2" s="44" t="s">
        <v>21</v>
      </c>
      <c r="B2" s="13">
        <v>45646</v>
      </c>
      <c r="C2" s="2" t="s">
        <v>54</v>
      </c>
      <c r="D2" s="2" t="s">
        <v>27</v>
      </c>
      <c r="E2" s="16" t="s">
        <v>34</v>
      </c>
      <c r="F2" s="17" t="s">
        <v>55</v>
      </c>
      <c r="G2" s="18"/>
      <c r="H2" s="42"/>
      <c r="I2" s="19" t="s">
        <v>56</v>
      </c>
      <c r="J2" s="12">
        <v>3413707</v>
      </c>
      <c r="K2" s="2"/>
      <c r="L2" s="6">
        <v>27500</v>
      </c>
      <c r="M2" s="4"/>
      <c r="N2" s="3">
        <v>27500</v>
      </c>
    </row>
    <row r="3" spans="1:16" x14ac:dyDescent="0.25">
      <c r="A3" s="45" t="s">
        <v>21</v>
      </c>
      <c r="B3" s="30">
        <v>45647</v>
      </c>
      <c r="C3" s="22" t="s">
        <v>54</v>
      </c>
      <c r="D3" s="22" t="s">
        <v>27</v>
      </c>
      <c r="E3" s="22" t="s">
        <v>47</v>
      </c>
      <c r="F3" s="31" t="s">
        <v>58</v>
      </c>
      <c r="G3" s="22">
        <v>116668</v>
      </c>
      <c r="H3" s="22">
        <v>79132818</v>
      </c>
      <c r="I3" s="32" t="s">
        <v>59</v>
      </c>
      <c r="J3" s="33">
        <v>3218623682</v>
      </c>
      <c r="K3" s="22"/>
      <c r="L3" s="34">
        <v>30000</v>
      </c>
      <c r="M3" s="35"/>
      <c r="N3" s="36">
        <v>30000</v>
      </c>
    </row>
    <row r="4" spans="1:16" x14ac:dyDescent="0.25">
      <c r="A4" s="44" t="s">
        <v>21</v>
      </c>
      <c r="B4" s="13">
        <v>45647</v>
      </c>
      <c r="C4" s="2" t="s">
        <v>54</v>
      </c>
      <c r="D4" s="2" t="s">
        <v>27</v>
      </c>
      <c r="E4" s="23" t="s">
        <v>47</v>
      </c>
      <c r="F4" s="31" t="s">
        <v>58</v>
      </c>
      <c r="G4" s="22">
        <v>117359</v>
      </c>
      <c r="H4" s="22">
        <v>1112722321</v>
      </c>
      <c r="I4" s="19" t="s">
        <v>60</v>
      </c>
      <c r="J4" s="22">
        <v>3131005192</v>
      </c>
      <c r="K4" s="22"/>
      <c r="L4" s="24">
        <v>30000</v>
      </c>
      <c r="M4" s="5"/>
      <c r="N4" s="3">
        <v>30000</v>
      </c>
    </row>
    <row r="5" spans="1:16" x14ac:dyDescent="0.25">
      <c r="A5" s="44" t="s">
        <v>21</v>
      </c>
      <c r="B5" s="13">
        <v>45653</v>
      </c>
      <c r="C5" s="2" t="s">
        <v>54</v>
      </c>
      <c r="D5" s="2" t="s">
        <v>27</v>
      </c>
      <c r="E5" s="20" t="s">
        <v>47</v>
      </c>
      <c r="F5" s="22" t="s">
        <v>61</v>
      </c>
      <c r="G5" s="2">
        <v>114926</v>
      </c>
      <c r="H5" s="2">
        <v>24253220</v>
      </c>
      <c r="I5" s="19" t="s">
        <v>62</v>
      </c>
      <c r="J5" s="2">
        <v>3117252894</v>
      </c>
      <c r="K5" s="2"/>
      <c r="L5" s="6">
        <v>55000</v>
      </c>
      <c r="M5" s="5"/>
      <c r="N5" s="3">
        <v>55000</v>
      </c>
      <c r="O5" s="7" t="s">
        <v>51</v>
      </c>
      <c r="P5" s="8">
        <f>SUM(N2:N28)</f>
        <v>943940</v>
      </c>
    </row>
    <row r="6" spans="1:16" x14ac:dyDescent="0.25">
      <c r="A6" s="44" t="s">
        <v>21</v>
      </c>
      <c r="B6" s="13" t="s">
        <v>57</v>
      </c>
      <c r="C6" s="2" t="s">
        <v>54</v>
      </c>
      <c r="D6" s="2" t="s">
        <v>27</v>
      </c>
      <c r="E6" s="21" t="s">
        <v>47</v>
      </c>
      <c r="F6" s="22" t="s">
        <v>61</v>
      </c>
      <c r="G6" s="21">
        <v>114823</v>
      </c>
      <c r="H6" s="2">
        <v>100294442</v>
      </c>
      <c r="I6" s="19" t="s">
        <v>63</v>
      </c>
      <c r="J6" s="21">
        <v>3023318008</v>
      </c>
      <c r="K6" s="21"/>
      <c r="L6" s="6">
        <v>90000</v>
      </c>
      <c r="M6" s="5"/>
      <c r="N6" s="3">
        <v>90000</v>
      </c>
      <c r="O6" s="9" t="s">
        <v>52</v>
      </c>
      <c r="P6" s="29">
        <f>P7-P5</f>
        <v>556060</v>
      </c>
    </row>
    <row r="7" spans="1:16" x14ac:dyDescent="0.25">
      <c r="A7" s="44" t="s">
        <v>21</v>
      </c>
      <c r="B7" s="13">
        <v>45655</v>
      </c>
      <c r="C7" s="2" t="s">
        <v>54</v>
      </c>
      <c r="D7" s="2" t="s">
        <v>27</v>
      </c>
      <c r="E7" s="38" t="s">
        <v>47</v>
      </c>
      <c r="F7" s="22" t="s">
        <v>58</v>
      </c>
      <c r="G7" s="2">
        <v>117434</v>
      </c>
      <c r="H7" s="2">
        <v>1092338526</v>
      </c>
      <c r="I7" s="19" t="s">
        <v>64</v>
      </c>
      <c r="J7" s="2">
        <v>3133713276</v>
      </c>
      <c r="K7" s="26"/>
      <c r="L7" s="6">
        <v>20000</v>
      </c>
      <c r="M7" s="27"/>
      <c r="N7" s="3">
        <v>20000</v>
      </c>
      <c r="O7" s="10" t="s">
        <v>53</v>
      </c>
      <c r="P7" s="11">
        <v>1500000</v>
      </c>
    </row>
    <row r="8" spans="1:16" ht="14.25" customHeight="1" x14ac:dyDescent="0.25">
      <c r="A8" s="43" t="s">
        <v>10</v>
      </c>
      <c r="B8" s="13">
        <v>45666</v>
      </c>
      <c r="C8" s="2" t="s">
        <v>54</v>
      </c>
      <c r="D8" s="2" t="s">
        <v>27</v>
      </c>
      <c r="E8" s="38" t="s">
        <v>47</v>
      </c>
      <c r="F8" s="22" t="s">
        <v>58</v>
      </c>
      <c r="G8" s="2">
        <v>117644</v>
      </c>
      <c r="H8" s="2">
        <v>1039693275</v>
      </c>
      <c r="I8" s="39" t="s">
        <v>65</v>
      </c>
      <c r="J8" s="38">
        <v>3192500812</v>
      </c>
      <c r="K8" s="38"/>
      <c r="L8" s="40">
        <v>30000</v>
      </c>
      <c r="M8" s="41"/>
      <c r="N8" s="36">
        <v>30000</v>
      </c>
    </row>
    <row r="9" spans="1:16" ht="14.25" customHeight="1" x14ac:dyDescent="0.25">
      <c r="A9" s="43" t="s">
        <v>10</v>
      </c>
      <c r="B9" s="13">
        <v>45667</v>
      </c>
      <c r="C9" s="2" t="s">
        <v>54</v>
      </c>
      <c r="D9" s="2" t="s">
        <v>27</v>
      </c>
      <c r="E9" s="21" t="s">
        <v>34</v>
      </c>
      <c r="F9" s="22" t="s">
        <v>66</v>
      </c>
      <c r="G9" s="21"/>
      <c r="H9" s="2" t="s">
        <v>67</v>
      </c>
      <c r="I9" s="19" t="s">
        <v>68</v>
      </c>
      <c r="J9" s="21"/>
      <c r="K9" s="21"/>
      <c r="L9" s="6">
        <v>320332</v>
      </c>
      <c r="M9" s="5">
        <v>60868</v>
      </c>
      <c r="N9" s="3">
        <f>L9+M9</f>
        <v>381200</v>
      </c>
    </row>
    <row r="10" spans="1:16" x14ac:dyDescent="0.25">
      <c r="A10" s="43" t="s">
        <v>10</v>
      </c>
      <c r="B10" s="13">
        <v>45667</v>
      </c>
      <c r="C10" s="2" t="s">
        <v>54</v>
      </c>
      <c r="D10" s="2" t="s">
        <v>27</v>
      </c>
      <c r="E10" s="21" t="s">
        <v>34</v>
      </c>
      <c r="F10" s="22" t="s">
        <v>69</v>
      </c>
      <c r="G10" s="21"/>
      <c r="H10" s="21"/>
      <c r="I10" s="19" t="s">
        <v>70</v>
      </c>
      <c r="J10" s="21"/>
      <c r="K10" s="21"/>
      <c r="L10" s="6">
        <v>10240</v>
      </c>
      <c r="M10" s="5"/>
      <c r="N10" s="3">
        <v>10240</v>
      </c>
    </row>
    <row r="11" spans="1:16" x14ac:dyDescent="0.25">
      <c r="A11" s="43" t="s">
        <v>10</v>
      </c>
      <c r="B11" s="13">
        <v>45670</v>
      </c>
      <c r="C11" s="2" t="s">
        <v>54</v>
      </c>
      <c r="D11" s="2" t="s">
        <v>27</v>
      </c>
      <c r="E11" s="2" t="s">
        <v>32</v>
      </c>
      <c r="F11" s="22" t="s">
        <v>72</v>
      </c>
      <c r="G11" s="2"/>
      <c r="H11" s="2">
        <v>10007261</v>
      </c>
      <c r="I11" s="19" t="s">
        <v>73</v>
      </c>
      <c r="J11" s="2">
        <v>3217268268</v>
      </c>
      <c r="K11" s="2"/>
      <c r="L11" s="6">
        <v>80000</v>
      </c>
      <c r="M11" s="2" t="s">
        <v>71</v>
      </c>
      <c r="N11" s="3">
        <v>80000</v>
      </c>
    </row>
    <row r="12" spans="1:16" x14ac:dyDescent="0.25">
      <c r="A12" s="43" t="s">
        <v>10</v>
      </c>
      <c r="B12" s="13">
        <v>45671</v>
      </c>
      <c r="C12" s="2" t="s">
        <v>54</v>
      </c>
      <c r="D12" s="2" t="s">
        <v>27</v>
      </c>
      <c r="E12" s="2" t="s">
        <v>47</v>
      </c>
      <c r="F12" s="22" t="s">
        <v>61</v>
      </c>
      <c r="G12" s="2">
        <v>117435</v>
      </c>
      <c r="H12" s="2">
        <v>4345340</v>
      </c>
      <c r="I12" s="19" t="s">
        <v>74</v>
      </c>
      <c r="J12" s="2">
        <v>3113337773</v>
      </c>
      <c r="K12" s="2"/>
      <c r="L12" s="6">
        <v>70000</v>
      </c>
      <c r="M12" s="2"/>
      <c r="N12" s="3">
        <v>70000</v>
      </c>
    </row>
    <row r="13" spans="1:16" x14ac:dyDescent="0.25">
      <c r="A13" s="43" t="s">
        <v>10</v>
      </c>
      <c r="B13" s="13">
        <v>45675</v>
      </c>
      <c r="C13" s="2" t="s">
        <v>54</v>
      </c>
      <c r="D13" s="2" t="s">
        <v>27</v>
      </c>
      <c r="E13" s="2" t="s">
        <v>32</v>
      </c>
      <c r="F13" s="22" t="s">
        <v>75</v>
      </c>
      <c r="G13" s="2"/>
      <c r="H13" s="2">
        <v>101007261</v>
      </c>
      <c r="I13" s="19" t="s">
        <v>73</v>
      </c>
      <c r="J13" s="2">
        <v>3217268268</v>
      </c>
      <c r="K13" s="2"/>
      <c r="L13" s="6">
        <v>120000</v>
      </c>
      <c r="M13" s="25"/>
      <c r="N13" s="3">
        <v>120000</v>
      </c>
      <c r="O13" s="15"/>
      <c r="P13" s="28"/>
    </row>
    <row r="14" spans="1:16" ht="15.75" customHeight="1" x14ac:dyDescent="0.25">
      <c r="A14" s="43" t="s">
        <v>10</v>
      </c>
      <c r="B14" s="13"/>
      <c r="C14" s="2" t="s">
        <v>54</v>
      </c>
      <c r="D14" s="2" t="s">
        <v>27</v>
      </c>
      <c r="E14" s="2"/>
      <c r="F14" s="22"/>
      <c r="G14" s="2"/>
      <c r="H14" s="2"/>
      <c r="I14" s="19"/>
      <c r="J14" s="2"/>
      <c r="K14" s="2"/>
      <c r="L14" s="6"/>
      <c r="M14" s="25"/>
      <c r="N14" s="3"/>
      <c r="O14" s="15"/>
    </row>
    <row r="15" spans="1:16" x14ac:dyDescent="0.25">
      <c r="A15" s="43"/>
      <c r="B15" s="13"/>
      <c r="C15" s="2"/>
      <c r="D15" s="2"/>
      <c r="E15" s="2"/>
      <c r="F15" s="22"/>
      <c r="G15" s="2"/>
      <c r="H15" s="2"/>
      <c r="I15" s="19"/>
      <c r="J15" s="2"/>
      <c r="K15" s="2"/>
      <c r="L15" s="6"/>
      <c r="M15" s="25"/>
      <c r="N15" s="3"/>
    </row>
    <row r="16" spans="1:16" x14ac:dyDescent="0.25">
      <c r="A16" s="43"/>
      <c r="B16" s="13"/>
      <c r="C16" s="2"/>
      <c r="D16" s="2"/>
      <c r="E16" s="2"/>
      <c r="F16" s="22"/>
      <c r="G16" s="2"/>
      <c r="H16" s="2"/>
      <c r="I16" s="19"/>
      <c r="J16" s="2"/>
      <c r="K16" s="2"/>
      <c r="L16" s="6"/>
      <c r="M16" s="25"/>
      <c r="N16" s="3"/>
    </row>
    <row r="17" spans="1:18" x14ac:dyDescent="0.25">
      <c r="A17" s="43"/>
      <c r="B17" s="13"/>
      <c r="C17" s="2"/>
      <c r="D17" s="2"/>
      <c r="E17" s="2"/>
      <c r="F17" s="22"/>
      <c r="G17" s="2"/>
      <c r="H17" s="2"/>
      <c r="I17" s="19"/>
      <c r="J17" s="2"/>
      <c r="K17" s="2"/>
      <c r="L17" s="6"/>
      <c r="M17" s="25"/>
      <c r="N17" s="3"/>
    </row>
    <row r="18" spans="1:18" x14ac:dyDescent="0.25">
      <c r="A18" s="43"/>
      <c r="B18" s="13"/>
      <c r="C18" s="2"/>
      <c r="D18" s="2"/>
      <c r="E18" s="2"/>
      <c r="F18" s="22"/>
      <c r="G18" s="2"/>
      <c r="H18" s="2"/>
      <c r="I18" s="19"/>
      <c r="J18" s="2"/>
      <c r="K18" s="2"/>
      <c r="L18" s="6"/>
      <c r="M18" s="25"/>
      <c r="N18" s="3"/>
    </row>
    <row r="19" spans="1:18" x14ac:dyDescent="0.25">
      <c r="A19" s="43"/>
      <c r="B19" s="13"/>
      <c r="C19" s="2"/>
      <c r="D19" s="2"/>
      <c r="E19" s="2"/>
      <c r="F19" s="22"/>
      <c r="G19" s="2"/>
      <c r="H19" s="2"/>
      <c r="I19" s="19"/>
      <c r="J19" s="2"/>
      <c r="K19" s="2"/>
      <c r="L19" s="6"/>
      <c r="M19" s="25"/>
      <c r="N19" s="3"/>
      <c r="R19" s="14"/>
    </row>
    <row r="20" spans="1:18" x14ac:dyDescent="0.25">
      <c r="A20" s="43"/>
      <c r="B20" s="13"/>
      <c r="C20" s="2"/>
      <c r="D20" s="2"/>
      <c r="E20" s="2"/>
      <c r="F20" s="22"/>
      <c r="G20" s="2"/>
      <c r="H20" s="2"/>
      <c r="I20" s="19"/>
      <c r="J20" s="2"/>
      <c r="K20" s="2"/>
      <c r="L20" s="6"/>
      <c r="M20" s="25"/>
      <c r="N20" s="3"/>
    </row>
    <row r="21" spans="1:18" x14ac:dyDescent="0.25">
      <c r="A21" s="43"/>
      <c r="B21" s="13"/>
      <c r="C21" s="2"/>
      <c r="D21" s="2"/>
      <c r="E21" s="2"/>
      <c r="F21" s="22"/>
      <c r="G21" s="2"/>
      <c r="H21" s="2"/>
      <c r="I21" s="19"/>
      <c r="J21" s="2"/>
      <c r="K21" s="2"/>
      <c r="L21" s="6"/>
      <c r="M21" s="25"/>
      <c r="N21" s="3"/>
    </row>
    <row r="22" spans="1:18" x14ac:dyDescent="0.25">
      <c r="A22" s="2"/>
      <c r="B22" s="13"/>
      <c r="C22" s="2"/>
      <c r="D22" s="2"/>
      <c r="E22" s="2"/>
      <c r="F22" s="22"/>
      <c r="G22" s="2"/>
      <c r="H22" s="2"/>
      <c r="I22" s="19"/>
      <c r="K22" s="2"/>
      <c r="L22" s="6"/>
      <c r="M22" s="25"/>
      <c r="N22" s="3"/>
    </row>
    <row r="23" spans="1:18" x14ac:dyDescent="0.25">
      <c r="A23" s="2"/>
      <c r="B23" s="13"/>
      <c r="C23" s="2"/>
      <c r="D23" s="2"/>
      <c r="E23" s="2"/>
      <c r="F23" s="22"/>
      <c r="G23" s="2"/>
      <c r="H23" s="2"/>
      <c r="I23" s="19"/>
      <c r="J23" s="2"/>
      <c r="K23" s="2"/>
      <c r="L23" s="6"/>
      <c r="M23" s="25"/>
      <c r="N23" s="3"/>
    </row>
    <row r="24" spans="1:18" x14ac:dyDescent="0.25">
      <c r="A24" s="2"/>
      <c r="B24" s="13"/>
      <c r="C24" s="2"/>
      <c r="D24" s="2"/>
      <c r="E24" s="2"/>
      <c r="F24" s="22"/>
      <c r="G24" s="2"/>
      <c r="H24" s="2"/>
      <c r="I24" s="19"/>
      <c r="J24" s="2"/>
      <c r="K24" s="2"/>
      <c r="L24" s="6"/>
      <c r="M24" s="25"/>
      <c r="N24" s="3"/>
    </row>
    <row r="25" spans="1:18" x14ac:dyDescent="0.25">
      <c r="A25" s="2"/>
      <c r="B25" s="13"/>
      <c r="C25" s="2"/>
      <c r="D25" s="2"/>
      <c r="E25" s="2"/>
      <c r="F25" s="22"/>
      <c r="G25" s="2"/>
      <c r="H25" s="2"/>
      <c r="I25" s="19"/>
      <c r="J25" s="2"/>
      <c r="K25" s="2"/>
      <c r="L25" s="6"/>
      <c r="M25" s="25"/>
      <c r="N25" s="3"/>
    </row>
    <row r="26" spans="1:18" x14ac:dyDescent="0.25">
      <c r="A26" s="2"/>
      <c r="B26" s="13"/>
      <c r="C26" s="2"/>
      <c r="D26" s="2"/>
      <c r="E26" s="2"/>
      <c r="F26" s="22"/>
      <c r="G26" s="2"/>
      <c r="H26" s="2"/>
      <c r="I26" s="19"/>
      <c r="J26" s="2"/>
      <c r="K26" s="2"/>
      <c r="L26" s="6"/>
      <c r="M26" s="25"/>
      <c r="N26" s="3"/>
    </row>
    <row r="27" spans="1:18" x14ac:dyDescent="0.25">
      <c r="A27" s="2"/>
      <c r="B27" s="13"/>
      <c r="C27" s="2"/>
      <c r="D27" s="2"/>
      <c r="E27" s="2"/>
      <c r="F27" s="22"/>
      <c r="G27" s="2"/>
      <c r="H27" s="2"/>
      <c r="I27" s="19"/>
      <c r="J27" s="2"/>
      <c r="K27" s="2"/>
      <c r="L27" s="6"/>
      <c r="M27" s="25"/>
      <c r="N27" s="3"/>
    </row>
    <row r="28" spans="1:18" x14ac:dyDescent="0.25">
      <c r="A28" s="2"/>
      <c r="B28" s="13"/>
      <c r="C28" s="2"/>
      <c r="D28" s="2"/>
      <c r="E28" s="2"/>
      <c r="F28" s="22"/>
      <c r="G28" s="2"/>
      <c r="H28" s="2"/>
      <c r="I28" s="19"/>
      <c r="J28" s="2"/>
      <c r="K28" s="2"/>
      <c r="L28" s="6"/>
      <c r="M28" s="37"/>
      <c r="N28" s="3"/>
    </row>
  </sheetData>
  <autoFilter ref="A1:N2" xr:uid="{B61D718F-99CB-4C18-9EEB-8F11ACE89B6E}"/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A168216-93EC-4ADF-B9B0-A17119A36A85}">
          <x14:formula1>
            <xm:f>Lista!$C$2:$C$16</xm:f>
          </x14:formula1>
          <xm:sqref>E5 E16:E1048576 E8 E3 E13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D2:D11 D16:D1048576 D13:D14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C2:C11 C14 C16:C1048576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A2:A11 A14 A16:A1048576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3" sqref="C3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50</v>
      </c>
    </row>
    <row r="6" spans="1:9" x14ac:dyDescent="0.25">
      <c r="A6" t="s">
        <v>14</v>
      </c>
      <c r="B6" t="s">
        <v>26</v>
      </c>
      <c r="C6" t="s">
        <v>34</v>
      </c>
      <c r="I6" t="s">
        <v>42</v>
      </c>
    </row>
    <row r="7" spans="1:9" x14ac:dyDescent="0.25">
      <c r="A7" t="s">
        <v>15</v>
      </c>
      <c r="B7" t="s">
        <v>27</v>
      </c>
      <c r="C7" t="s">
        <v>46</v>
      </c>
      <c r="I7" t="s">
        <v>45</v>
      </c>
    </row>
    <row r="8" spans="1:9" x14ac:dyDescent="0.25">
      <c r="A8" t="s">
        <v>16</v>
      </c>
      <c r="B8" t="s">
        <v>28</v>
      </c>
      <c r="C8" t="s">
        <v>47</v>
      </c>
      <c r="I8" t="s">
        <v>43</v>
      </c>
    </row>
    <row r="9" spans="1:9" x14ac:dyDescent="0.25">
      <c r="A9" t="s">
        <v>17</v>
      </c>
      <c r="B9" t="s">
        <v>29</v>
      </c>
      <c r="C9" t="s">
        <v>48</v>
      </c>
      <c r="I9" t="s">
        <v>44</v>
      </c>
    </row>
    <row r="10" spans="1:9" x14ac:dyDescent="0.25">
      <c r="A10" t="s">
        <v>18</v>
      </c>
    </row>
    <row r="11" spans="1:9" x14ac:dyDescent="0.25">
      <c r="A11" t="s">
        <v>19</v>
      </c>
      <c r="I11" t="s">
        <v>54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90D4F6-4A24-4619-A43D-E49466527956}"/>
</file>

<file path=customXml/itemProps2.xml><?xml version="1.0" encoding="utf-8"?>
<ds:datastoreItem xmlns:ds="http://schemas.openxmlformats.org/officeDocument/2006/customXml" ds:itemID="{6F1CA69D-0C16-49F4-B328-6B411548DBCB}"/>
</file>

<file path=customXml/itemProps3.xml><?xml version="1.0" encoding="utf-8"?>
<ds:datastoreItem xmlns:ds="http://schemas.openxmlformats.org/officeDocument/2006/customXml" ds:itemID="{297B0364-AEA5-49EB-9D4C-34AA6935CE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edgar rafael sanjuan escolar</cp:lastModifiedBy>
  <dcterms:created xsi:type="dcterms:W3CDTF">2024-01-16T15:06:49Z</dcterms:created>
  <dcterms:modified xsi:type="dcterms:W3CDTF">2025-01-21T21:30:39Z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