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4"/>
  <workbookPr/>
  <mc:AlternateContent xmlns:mc="http://schemas.openxmlformats.org/markup-compatibility/2006">
    <mc:Choice Requires="x15">
      <x15ac:absPath xmlns:x15ac="http://schemas.microsoft.com/office/spreadsheetml/2010/11/ac" url="C:\Users\edgar\Downloads\"/>
    </mc:Choice>
  </mc:AlternateContent>
  <xr:revisionPtr revIDLastSave="0" documentId="8_{6156287A-B54D-4AEC-A10A-03CA1D9898A7}" xr6:coauthVersionLast="47" xr6:coauthVersionMax="47" xr10:uidLastSave="{00000000-0000-0000-0000-000000000000}"/>
  <bookViews>
    <workbookView xWindow="-120" yWindow="-120" windowWidth="20730" windowHeight="11760" xr2:uid="{D1EB58E2-D8D9-445B-8420-9610306D8A36}"/>
  </bookViews>
  <sheets>
    <sheet name="SEPTIEMBRE LEGALIZACION " sheetId="1" r:id="rId1"/>
  </sheets>
  <definedNames>
    <definedName name="_xlnm._FilterDatabase" localSheetId="0" hidden="1">'SEPTIEMBRE LEGALIZACION '!$A$1:$P$1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1" l="1"/>
  <c r="N5" i="1"/>
  <c r="N7" i="1"/>
  <c r="N6" i="1"/>
  <c r="N3" i="1"/>
  <c r="N8" i="1"/>
  <c r="N9" i="1"/>
  <c r="N10" i="1"/>
  <c r="N12" i="1"/>
  <c r="N13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4" i="1"/>
  <c r="N11" i="1"/>
  <c r="O34" i="1" l="1"/>
  <c r="O35" i="1"/>
</calcChain>
</file>

<file path=xl/sharedStrings.xml><?xml version="1.0" encoding="utf-8"?>
<sst xmlns="http://schemas.openxmlformats.org/spreadsheetml/2006/main" count="126" uniqueCount="55">
  <si>
    <t>MES</t>
  </si>
  <si>
    <t>FECHA ENTREGA (DD/MM/AAAA)</t>
  </si>
  <si>
    <t>RESPONSABLE</t>
  </si>
  <si>
    <t>SEDE</t>
  </si>
  <si>
    <t>CATEGORIA</t>
  </si>
  <si>
    <t>DETALLE</t>
  </si>
  <si>
    <t>COD INMUEBLE</t>
  </si>
  <si>
    <t>CC/NIT</t>
  </si>
  <si>
    <t>BENEFICIARIO</t>
  </si>
  <si>
    <t>CELULAR/CUENTA</t>
  </si>
  <si>
    <t>CANT</t>
  </si>
  <si>
    <t>VALOR</t>
  </si>
  <si>
    <t>IVA</t>
  </si>
  <si>
    <t>TOTAL</t>
  </si>
  <si>
    <t>ESTADO</t>
  </si>
  <si>
    <t xml:space="preserve">RETORNAR A </t>
  </si>
  <si>
    <t>SEPTIEMBRE</t>
  </si>
  <si>
    <t>KAREN AVILA</t>
  </si>
  <si>
    <t>BARRANQUILLA</t>
  </si>
  <si>
    <t>OFICINA INSUMO</t>
  </si>
  <si>
    <t>COMPRA DE DUPLICADO DE LLAVE OFICINA BAQ</t>
  </si>
  <si>
    <t xml:space="preserve">CARLOS ALEJANDRO </t>
  </si>
  <si>
    <t>PAGADO</t>
  </si>
  <si>
    <t>KAREN</t>
  </si>
  <si>
    <t xml:space="preserve">EDGAR </t>
  </si>
  <si>
    <t>REFERIR SI PAGA 10%</t>
  </si>
  <si>
    <t>PAGO DE REFERENCIA PLAN PORTERO 10%</t>
  </si>
  <si>
    <t xml:space="preserve">JORGE MERCADO </t>
  </si>
  <si>
    <t>NABIH MONTAÑEZ</t>
  </si>
  <si>
    <t xml:space="preserve">PLAN PORTERO </t>
  </si>
  <si>
    <t>PAGO DE REFERENCIA CONTACTO  PP</t>
  </si>
  <si>
    <t xml:space="preserve">LIZ BIANET GASTEL BONDO </t>
  </si>
  <si>
    <t>VIVIANA BURITICA</t>
  </si>
  <si>
    <t>YASMARI HERNANDEZ</t>
  </si>
  <si>
    <t>AURA URUETA</t>
  </si>
  <si>
    <t>JOSE PEREZ</t>
  </si>
  <si>
    <t>IVAN ARTETA</t>
  </si>
  <si>
    <t xml:space="preserve">CARLOS HERNANDO GONGORA VALLEJO </t>
  </si>
  <si>
    <t> </t>
  </si>
  <si>
    <t>PAGO DE REFERENCIA PLAN PORTERO 10% PROPIETARIO</t>
  </si>
  <si>
    <t>SNEIDER OLIVIERI</t>
  </si>
  <si>
    <t xml:space="preserve">ALFONSO DE JESUS </t>
  </si>
  <si>
    <t>LUIS FERNANDO ROBLES</t>
  </si>
  <si>
    <t>REFRIGERIO</t>
  </si>
  <si>
    <t>JOSE RAMON  PEREZ PALMA</t>
  </si>
  <si>
    <t>CARTAGENA</t>
  </si>
  <si>
    <t>REFRIGERIO SEDE CARTAGENA</t>
  </si>
  <si>
    <t>COMPRA DE REFRIGERIOS CARTAGENA PLAN PORTERO</t>
  </si>
  <si>
    <t>MAKRO SUPERMAYORISTA S.A.S</t>
  </si>
  <si>
    <t>KIT DE METROS PARA ASESORES</t>
  </si>
  <si>
    <t>KITS DE 7 METROS PARA ASESORES</t>
  </si>
  <si>
    <t>DOLLARCITY</t>
  </si>
  <si>
    <t>GASTO</t>
  </si>
  <si>
    <t>SALDO</t>
  </si>
  <si>
    <t>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</si>
</sst>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$-409]* #,##0_ ;_-[$$-409]* \-#,##0\ ;_-[$$-409]* &quot;-&quot;??_ ;_-@_ "/>
    <numFmt numFmtId="165" formatCode="_-[$$-240A]\ * #,##0_-;\-[$$-240A]\ * #,##0_-;_-[$$-240A]\ * &quot;-&quot;??_-;_-@_-"/>
  </numFmts>
  <fonts count="1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4"/>
      <color theme="1"/>
      <name val="Arial Narrow"/>
      <family val="2"/>
    </font>
    <font>
      <sz val="11"/>
      <color rgb="FF000000"/>
      <name val="Aptos Display"/>
      <family val="2"/>
      <scheme val="major"/>
    </font>
    <font>
      <b/>
      <sz val="11"/>
      <color rgb="FF000000"/>
      <name val="Aptos Display"/>
      <family val="2"/>
      <scheme val="major"/>
    </font>
    <font>
      <sz val="11"/>
      <color theme="1"/>
      <name val="Aptos Display"/>
      <family val="2"/>
      <scheme val="major"/>
    </font>
    <font>
      <sz val="9"/>
      <color rgb="FF000000"/>
      <name val="Aptos Display"/>
      <family val="2"/>
      <scheme val="major"/>
    </font>
    <font>
      <sz val="9"/>
      <color theme="1"/>
      <name val="Aptos Display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2">
    <xf numFmtId="0" fontId="0" fillId="0" borderId="0" xfId="0"/>
    <xf numFmtId="164" fontId="0" fillId="2" borderId="1" xfId="0" applyNumberFormat="1" applyFill="1" applyBorder="1"/>
    <xf numFmtId="0" fontId="0" fillId="3" borderId="0" xfId="0" applyFill="1"/>
    <xf numFmtId="164" fontId="1" fillId="3" borderId="0" xfId="0" applyNumberFormat="1" applyFont="1" applyFill="1"/>
    <xf numFmtId="0" fontId="0" fillId="4" borderId="0" xfId="0" applyFill="1"/>
    <xf numFmtId="0" fontId="3" fillId="5" borderId="0" xfId="0" applyFont="1" applyFill="1"/>
    <xf numFmtId="164" fontId="0" fillId="2" borderId="0" xfId="0" applyNumberFormat="1" applyFill="1"/>
    <xf numFmtId="165" fontId="0" fillId="4" borderId="0" xfId="0" applyNumberFormat="1" applyFill="1"/>
    <xf numFmtId="164" fontId="3" fillId="5" borderId="0" xfId="0" applyNumberFormat="1" applyFont="1" applyFill="1"/>
    <xf numFmtId="14" fontId="6" fillId="2" borderId="1" xfId="0" applyNumberFormat="1" applyFont="1" applyFill="1" applyBorder="1"/>
    <xf numFmtId="0" fontId="6" fillId="2" borderId="1" xfId="0" applyFont="1" applyFill="1" applyBorder="1"/>
    <xf numFmtId="0" fontId="6" fillId="2" borderId="4" xfId="0" applyFont="1" applyFill="1" applyBorder="1"/>
    <xf numFmtId="0" fontId="6" fillId="2" borderId="4" xfId="0" applyFont="1" applyFill="1" applyBorder="1" applyAlignment="1">
      <alignment wrapText="1"/>
    </xf>
    <xf numFmtId="3" fontId="6" fillId="2" borderId="4" xfId="0" applyNumberFormat="1" applyFont="1" applyFill="1" applyBorder="1"/>
    <xf numFmtId="164" fontId="6" fillId="2" borderId="4" xfId="0" applyNumberFormat="1" applyFont="1" applyFill="1" applyBorder="1"/>
    <xf numFmtId="0" fontId="7" fillId="2" borderId="4" xfId="0" applyFont="1" applyFill="1" applyBorder="1"/>
    <xf numFmtId="0" fontId="6" fillId="2" borderId="5" xfId="0" applyFont="1" applyFill="1" applyBorder="1"/>
    <xf numFmtId="3" fontId="6" fillId="2" borderId="5" xfId="0" applyNumberFormat="1" applyFont="1" applyFill="1" applyBorder="1"/>
    <xf numFmtId="164" fontId="6" fillId="2" borderId="5" xfId="0" applyNumberFormat="1" applyFont="1" applyFill="1" applyBorder="1"/>
    <xf numFmtId="0" fontId="6" fillId="2" borderId="7" xfId="0" applyFont="1" applyFill="1" applyBorder="1"/>
    <xf numFmtId="0" fontId="6" fillId="2" borderId="3" xfId="0" applyFont="1" applyFill="1" applyBorder="1"/>
    <xf numFmtId="0" fontId="6" fillId="2" borderId="3" xfId="0" applyFont="1" applyFill="1" applyBorder="1" applyAlignment="1">
      <alignment wrapText="1"/>
    </xf>
    <xf numFmtId="164" fontId="6" fillId="2" borderId="3" xfId="0" applyNumberFormat="1" applyFont="1" applyFill="1" applyBorder="1"/>
    <xf numFmtId="3" fontId="6" fillId="2" borderId="3" xfId="0" applyNumberFormat="1" applyFont="1" applyFill="1" applyBorder="1"/>
    <xf numFmtId="14" fontId="6" fillId="2" borderId="1" xfId="0" applyNumberFormat="1" applyFont="1" applyFill="1" applyBorder="1" applyAlignment="1">
      <alignment horizontal="right"/>
    </xf>
    <xf numFmtId="0" fontId="8" fillId="2" borderId="1" xfId="0" applyFont="1" applyFill="1" applyBorder="1"/>
    <xf numFmtId="14" fontId="9" fillId="2" borderId="1" xfId="0" applyNumberFormat="1" applyFont="1" applyFill="1" applyBorder="1" applyAlignment="1">
      <alignment horizontal="right"/>
    </xf>
    <xf numFmtId="0" fontId="10" fillId="2" borderId="1" xfId="0" applyFont="1" applyFill="1" applyBorder="1"/>
    <xf numFmtId="0" fontId="9" fillId="2" borderId="7" xfId="0" applyFont="1" applyFill="1" applyBorder="1"/>
    <xf numFmtId="0" fontId="9" fillId="2" borderId="0" xfId="0" applyFont="1" applyFill="1"/>
    <xf numFmtId="0" fontId="9" fillId="2" borderId="3" xfId="0" applyFont="1" applyFill="1" applyBorder="1"/>
    <xf numFmtId="0" fontId="8" fillId="0" borderId="1" xfId="0" applyFont="1" applyBorder="1"/>
    <xf numFmtId="0" fontId="9" fillId="2" borderId="4" xfId="0" applyFont="1" applyFill="1" applyBorder="1"/>
    <xf numFmtId="164" fontId="8" fillId="2" borderId="1" xfId="0" applyNumberFormat="1" applyFont="1" applyFill="1" applyBorder="1"/>
    <xf numFmtId="14" fontId="8" fillId="0" borderId="1" xfId="0" applyNumberFormat="1" applyFont="1" applyBorder="1" applyAlignment="1">
      <alignment horizontal="left"/>
    </xf>
    <xf numFmtId="0" fontId="8" fillId="2" borderId="8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14" fontId="6" fillId="2" borderId="2" xfId="0" applyNumberFormat="1" applyFont="1" applyFill="1" applyBorder="1"/>
    <xf numFmtId="0" fontId="6" fillId="2" borderId="2" xfId="0" applyFont="1" applyFill="1" applyBorder="1"/>
    <xf numFmtId="0" fontId="5" fillId="6" borderId="1" xfId="0" applyFont="1" applyFill="1" applyBorder="1" applyAlignment="1">
      <alignment horizontal="center"/>
    </xf>
    <xf numFmtId="14" fontId="6" fillId="2" borderId="6" xfId="0" applyNumberFormat="1" applyFont="1" applyFill="1" applyBorder="1"/>
    <xf numFmtId="0" fontId="6" fillId="7" borderId="4" xfId="0" applyFont="1" applyFill="1" applyBorder="1"/>
  </cellXfs>
  <cellStyles count="2">
    <cellStyle name="Normal" xfId="0" builtinId="0"/>
    <cellStyle name="Normal 2" xfId="1" xr:uid="{1784811F-D9EE-4FF3-BD3D-3CADAA3ACB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R36"/>
  <sheetViews>
    <sheetView tabSelected="1" topLeftCell="J1" zoomScale="70" zoomScaleNormal="70" workbookViewId="0">
      <selection activeCell="O14" sqref="O14:O15"/>
    </sheetView>
  </sheetViews>
  <sheetFormatPr defaultColWidth="11.42578125" defaultRowHeight="15"/>
  <cols>
    <col min="1" max="1" width="17.28515625" customWidth="1"/>
    <col min="2" max="2" width="39.85546875" customWidth="1"/>
    <col min="3" max="3" width="26.7109375" customWidth="1"/>
    <col min="4" max="4" width="23.140625" customWidth="1"/>
    <col min="5" max="5" width="39" customWidth="1"/>
    <col min="6" max="6" width="102.28515625" customWidth="1"/>
    <col min="7" max="7" width="20.5703125" customWidth="1"/>
    <col min="8" max="8" width="16.7109375" customWidth="1"/>
    <col min="9" max="9" width="49.140625" customWidth="1"/>
    <col min="10" max="10" width="26.85546875" customWidth="1"/>
    <col min="11" max="11" width="18.28515625" customWidth="1"/>
    <col min="12" max="12" width="44.28515625" customWidth="1"/>
    <col min="13" max="13" width="32.140625" customWidth="1"/>
    <col min="14" max="14" width="25.28515625" customWidth="1"/>
    <col min="15" max="15" width="33.140625" customWidth="1"/>
    <col min="16" max="16" width="17.28515625" customWidth="1"/>
    <col min="17" max="17" width="21.5703125" customWidth="1"/>
    <col min="18" max="18" width="21" customWidth="1"/>
  </cols>
  <sheetData>
    <row r="1" spans="1:16" ht="18">
      <c r="A1" s="39" t="s">
        <v>0</v>
      </c>
      <c r="B1" s="39" t="s">
        <v>1</v>
      </c>
      <c r="C1" s="39" t="s">
        <v>2</v>
      </c>
      <c r="D1" s="39" t="s">
        <v>3</v>
      </c>
      <c r="E1" s="39" t="s">
        <v>4</v>
      </c>
      <c r="F1" s="39" t="s">
        <v>5</v>
      </c>
      <c r="G1" s="39" t="s">
        <v>6</v>
      </c>
      <c r="H1" s="39" t="s">
        <v>7</v>
      </c>
      <c r="I1" s="39" t="s">
        <v>8</v>
      </c>
      <c r="J1" s="39" t="s">
        <v>9</v>
      </c>
      <c r="K1" s="39" t="s">
        <v>10</v>
      </c>
      <c r="L1" s="39" t="s">
        <v>11</v>
      </c>
      <c r="M1" s="39" t="s">
        <v>12</v>
      </c>
      <c r="N1" s="39" t="s">
        <v>13</v>
      </c>
      <c r="O1" s="39" t="s">
        <v>14</v>
      </c>
      <c r="P1" s="39" t="s">
        <v>15</v>
      </c>
    </row>
    <row r="2" spans="1:16">
      <c r="A2" s="37" t="s">
        <v>16</v>
      </c>
      <c r="B2" s="37">
        <v>45904</v>
      </c>
      <c r="C2" s="38" t="s">
        <v>17</v>
      </c>
      <c r="D2" s="11" t="s">
        <v>18</v>
      </c>
      <c r="E2" s="11" t="s">
        <v>19</v>
      </c>
      <c r="F2" s="11" t="s">
        <v>20</v>
      </c>
      <c r="G2" s="12"/>
      <c r="H2" s="13"/>
      <c r="I2" s="11" t="s">
        <v>21</v>
      </c>
      <c r="J2" s="11"/>
      <c r="K2" s="11">
        <v>1</v>
      </c>
      <c r="L2" s="14">
        <v>40000</v>
      </c>
      <c r="M2" s="14"/>
      <c r="N2" s="14">
        <v>40000</v>
      </c>
      <c r="O2" s="41" t="s">
        <v>22</v>
      </c>
      <c r="P2" s="11" t="s">
        <v>23</v>
      </c>
    </row>
    <row r="3" spans="1:16">
      <c r="A3" s="9" t="s">
        <v>16</v>
      </c>
      <c r="B3" s="9">
        <v>45915</v>
      </c>
      <c r="C3" s="10" t="s">
        <v>24</v>
      </c>
      <c r="D3" s="11" t="s">
        <v>18</v>
      </c>
      <c r="E3" s="11" t="s">
        <v>25</v>
      </c>
      <c r="F3" s="11" t="s">
        <v>26</v>
      </c>
      <c r="G3" s="11">
        <v>119853</v>
      </c>
      <c r="H3" s="11">
        <v>10493118305</v>
      </c>
      <c r="I3" s="11" t="s">
        <v>27</v>
      </c>
      <c r="J3" s="11">
        <v>3148123905</v>
      </c>
      <c r="K3" s="11">
        <v>1</v>
      </c>
      <c r="L3" s="14">
        <v>350000</v>
      </c>
      <c r="M3" s="11"/>
      <c r="N3" s="14">
        <f>L3</f>
        <v>350000</v>
      </c>
      <c r="O3" s="41" t="s">
        <v>22</v>
      </c>
      <c r="P3" s="11"/>
    </row>
    <row r="4" spans="1:16">
      <c r="A4" s="9" t="s">
        <v>16</v>
      </c>
      <c r="B4" s="9">
        <v>45924</v>
      </c>
      <c r="C4" s="10" t="s">
        <v>28</v>
      </c>
      <c r="D4" s="11" t="s">
        <v>18</v>
      </c>
      <c r="E4" s="11" t="s">
        <v>29</v>
      </c>
      <c r="F4" s="11" t="s">
        <v>30</v>
      </c>
      <c r="G4" s="12"/>
      <c r="H4" s="13">
        <v>22737528</v>
      </c>
      <c r="I4" s="11" t="s">
        <v>31</v>
      </c>
      <c r="J4" s="11">
        <v>3003994105</v>
      </c>
      <c r="K4" s="11">
        <v>1</v>
      </c>
      <c r="L4" s="14">
        <v>30000</v>
      </c>
      <c r="M4" s="14"/>
      <c r="N4" s="14">
        <f>L4</f>
        <v>30000</v>
      </c>
      <c r="O4" s="41" t="s">
        <v>22</v>
      </c>
      <c r="P4" s="11" t="s">
        <v>23</v>
      </c>
    </row>
    <row r="5" spans="1:16">
      <c r="A5" s="9" t="s">
        <v>16</v>
      </c>
      <c r="B5" s="9">
        <v>45924</v>
      </c>
      <c r="C5" s="10" t="s">
        <v>17</v>
      </c>
      <c r="D5" s="11" t="s">
        <v>18</v>
      </c>
      <c r="E5" s="11" t="s">
        <v>29</v>
      </c>
      <c r="F5" s="11" t="s">
        <v>30</v>
      </c>
      <c r="G5" s="11"/>
      <c r="H5" s="13"/>
      <c r="I5" s="11" t="s">
        <v>32</v>
      </c>
      <c r="J5" s="11">
        <v>3013877354</v>
      </c>
      <c r="K5" s="11">
        <v>1</v>
      </c>
      <c r="L5" s="14">
        <v>10000</v>
      </c>
      <c r="M5" s="14"/>
      <c r="N5" s="14">
        <f>L5</f>
        <v>10000</v>
      </c>
      <c r="O5" s="41" t="s">
        <v>22</v>
      </c>
      <c r="P5" s="11" t="s">
        <v>23</v>
      </c>
    </row>
    <row r="6" spans="1:16">
      <c r="A6" s="9" t="s">
        <v>16</v>
      </c>
      <c r="B6" s="9">
        <v>45924</v>
      </c>
      <c r="C6" s="10" t="s">
        <v>17</v>
      </c>
      <c r="D6" s="11" t="s">
        <v>18</v>
      </c>
      <c r="E6" s="11" t="s">
        <v>29</v>
      </c>
      <c r="F6" s="11" t="s">
        <v>30</v>
      </c>
      <c r="G6" s="12"/>
      <c r="H6" s="11"/>
      <c r="I6" s="11" t="s">
        <v>33</v>
      </c>
      <c r="J6" s="11">
        <v>3024010273</v>
      </c>
      <c r="K6" s="11">
        <v>1</v>
      </c>
      <c r="L6" s="14">
        <v>30000</v>
      </c>
      <c r="M6" s="14"/>
      <c r="N6" s="14">
        <f>L6</f>
        <v>30000</v>
      </c>
      <c r="O6" s="41" t="s">
        <v>22</v>
      </c>
      <c r="P6" s="11" t="s">
        <v>23</v>
      </c>
    </row>
    <row r="7" spans="1:16" ht="14.25" customHeight="1">
      <c r="A7" s="9" t="s">
        <v>16</v>
      </c>
      <c r="B7" s="9">
        <v>45925</v>
      </c>
      <c r="C7" s="10" t="s">
        <v>17</v>
      </c>
      <c r="D7" s="11" t="s">
        <v>18</v>
      </c>
      <c r="E7" s="11" t="s">
        <v>29</v>
      </c>
      <c r="F7" s="11" t="s">
        <v>30</v>
      </c>
      <c r="G7" s="12"/>
      <c r="H7" s="13"/>
      <c r="I7" s="11" t="s">
        <v>34</v>
      </c>
      <c r="J7" s="11">
        <v>3003217726</v>
      </c>
      <c r="K7" s="11">
        <v>1</v>
      </c>
      <c r="L7" s="14">
        <v>50000</v>
      </c>
      <c r="M7" s="14"/>
      <c r="N7" s="14">
        <f>L7</f>
        <v>50000</v>
      </c>
      <c r="O7" s="41" t="s">
        <v>22</v>
      </c>
      <c r="P7" s="11" t="s">
        <v>23</v>
      </c>
    </row>
    <row r="8" spans="1:16" ht="14.25" customHeight="1">
      <c r="A8" s="9" t="s">
        <v>16</v>
      </c>
      <c r="B8" s="9">
        <v>45925</v>
      </c>
      <c r="C8" s="10" t="s">
        <v>24</v>
      </c>
      <c r="D8" s="11" t="s">
        <v>18</v>
      </c>
      <c r="E8" s="11" t="s">
        <v>25</v>
      </c>
      <c r="F8" s="11" t="s">
        <v>26</v>
      </c>
      <c r="G8" s="11">
        <v>121746</v>
      </c>
      <c r="H8" s="13">
        <v>72023425</v>
      </c>
      <c r="I8" s="11" t="s">
        <v>35</v>
      </c>
      <c r="J8" s="11">
        <v>3045725475</v>
      </c>
      <c r="K8" s="11">
        <v>1</v>
      </c>
      <c r="L8" s="14">
        <v>220000</v>
      </c>
      <c r="M8" s="14"/>
      <c r="N8" s="14">
        <f>L8</f>
        <v>220000</v>
      </c>
      <c r="O8" s="41" t="s">
        <v>22</v>
      </c>
      <c r="P8" s="11"/>
    </row>
    <row r="9" spans="1:16">
      <c r="A9" s="40" t="s">
        <v>16</v>
      </c>
      <c r="B9" s="9">
        <v>45926</v>
      </c>
      <c r="C9" s="10" t="s">
        <v>36</v>
      </c>
      <c r="D9" s="11" t="s">
        <v>18</v>
      </c>
      <c r="E9" s="11" t="s">
        <v>25</v>
      </c>
      <c r="F9" s="11" t="s">
        <v>26</v>
      </c>
      <c r="G9" s="11">
        <v>122176</v>
      </c>
      <c r="H9" s="13">
        <v>15502999</v>
      </c>
      <c r="I9" s="11" t="s">
        <v>37</v>
      </c>
      <c r="J9" s="11">
        <v>3137713580</v>
      </c>
      <c r="K9" s="11">
        <v>1</v>
      </c>
      <c r="L9" s="14">
        <v>165000</v>
      </c>
      <c r="M9" s="14"/>
      <c r="N9" s="14">
        <f>L9</f>
        <v>165000</v>
      </c>
      <c r="O9" s="41" t="s">
        <v>22</v>
      </c>
      <c r="P9" s="10" t="s">
        <v>38</v>
      </c>
    </row>
    <row r="10" spans="1:16">
      <c r="A10" s="9" t="s">
        <v>16</v>
      </c>
      <c r="B10" s="9">
        <v>45927</v>
      </c>
      <c r="C10" s="10" t="s">
        <v>24</v>
      </c>
      <c r="D10" s="11" t="s">
        <v>18</v>
      </c>
      <c r="E10" s="11" t="s">
        <v>25</v>
      </c>
      <c r="F10" s="11" t="s">
        <v>39</v>
      </c>
      <c r="G10" s="11">
        <v>121891</v>
      </c>
      <c r="H10" s="13">
        <v>1043142314</v>
      </c>
      <c r="I10" s="11" t="s">
        <v>40</v>
      </c>
      <c r="J10" s="11">
        <v>3022950227</v>
      </c>
      <c r="K10" s="11">
        <v>1</v>
      </c>
      <c r="L10" s="14">
        <v>30000</v>
      </c>
      <c r="M10" s="14"/>
      <c r="N10" s="14">
        <f>L10</f>
        <v>30000</v>
      </c>
      <c r="O10" s="41" t="s">
        <v>22</v>
      </c>
      <c r="P10" s="15"/>
    </row>
    <row r="11" spans="1:16">
      <c r="A11" s="9" t="s">
        <v>16</v>
      </c>
      <c r="B11" s="9">
        <v>45929</v>
      </c>
      <c r="C11" s="10" t="s">
        <v>17</v>
      </c>
      <c r="D11" s="11" t="s">
        <v>18</v>
      </c>
      <c r="E11" s="11" t="s">
        <v>25</v>
      </c>
      <c r="F11" s="11" t="s">
        <v>26</v>
      </c>
      <c r="G11" s="12"/>
      <c r="H11" s="13"/>
      <c r="I11" s="11" t="s">
        <v>41</v>
      </c>
      <c r="J11" s="11">
        <v>95741842042</v>
      </c>
      <c r="K11" s="11">
        <v>1</v>
      </c>
      <c r="L11" s="14">
        <v>100000</v>
      </c>
      <c r="M11" s="14"/>
      <c r="N11" s="14">
        <f>L11</f>
        <v>100000</v>
      </c>
      <c r="O11" s="41" t="s">
        <v>22</v>
      </c>
      <c r="P11" s="11" t="s">
        <v>23</v>
      </c>
    </row>
    <row r="12" spans="1:16">
      <c r="A12" s="9" t="s">
        <v>16</v>
      </c>
      <c r="B12" s="9">
        <v>45930</v>
      </c>
      <c r="C12" s="10" t="s">
        <v>24</v>
      </c>
      <c r="D12" s="11" t="s">
        <v>18</v>
      </c>
      <c r="E12" s="11" t="s">
        <v>25</v>
      </c>
      <c r="F12" s="11" t="s">
        <v>39</v>
      </c>
      <c r="G12" s="11">
        <v>121861</v>
      </c>
      <c r="H12" s="13">
        <v>1014251243</v>
      </c>
      <c r="I12" s="11" t="s">
        <v>42</v>
      </c>
      <c r="J12" s="11">
        <v>3105971288</v>
      </c>
      <c r="K12" s="11">
        <v>1</v>
      </c>
      <c r="L12" s="14">
        <v>230000</v>
      </c>
      <c r="M12" s="14"/>
      <c r="N12" s="14">
        <f>L12</f>
        <v>230000</v>
      </c>
      <c r="O12" s="41" t="s">
        <v>22</v>
      </c>
      <c r="P12" s="11" t="s">
        <v>38</v>
      </c>
    </row>
    <row r="13" spans="1:16" ht="15.75" customHeight="1">
      <c r="A13" s="9" t="s">
        <v>16</v>
      </c>
      <c r="B13" s="9">
        <v>45926</v>
      </c>
      <c r="C13" s="10" t="s">
        <v>24</v>
      </c>
      <c r="D13" s="16" t="s">
        <v>18</v>
      </c>
      <c r="E13" s="16" t="s">
        <v>43</v>
      </c>
      <c r="F13" s="16" t="s">
        <v>43</v>
      </c>
      <c r="G13" s="16"/>
      <c r="H13" s="17"/>
      <c r="I13" s="11" t="s">
        <v>44</v>
      </c>
      <c r="J13" s="16">
        <v>3045725475</v>
      </c>
      <c r="K13" s="16">
        <v>1</v>
      </c>
      <c r="L13" s="18">
        <v>10000</v>
      </c>
      <c r="M13" s="18"/>
      <c r="N13" s="14">
        <f>L13</f>
        <v>10000</v>
      </c>
      <c r="O13" s="41" t="s">
        <v>22</v>
      </c>
      <c r="P13" s="16"/>
    </row>
    <row r="14" spans="1:16">
      <c r="A14" s="9" t="s">
        <v>16</v>
      </c>
      <c r="B14" s="9">
        <v>45928</v>
      </c>
      <c r="C14" s="10" t="s">
        <v>17</v>
      </c>
      <c r="D14" s="19" t="s">
        <v>45</v>
      </c>
      <c r="E14" s="20" t="s">
        <v>46</v>
      </c>
      <c r="F14" s="20" t="s">
        <v>47</v>
      </c>
      <c r="G14" s="21"/>
      <c r="H14" s="20">
        <v>9000592385</v>
      </c>
      <c r="I14" s="11" t="s">
        <v>48</v>
      </c>
      <c r="J14" s="20">
        <v>6535600</v>
      </c>
      <c r="K14" s="20">
        <v>18</v>
      </c>
      <c r="L14" s="22">
        <v>235982</v>
      </c>
      <c r="M14" s="22">
        <v>44838</v>
      </c>
      <c r="N14" s="14">
        <f>L14+M14</f>
        <v>280820</v>
      </c>
      <c r="O14" s="41" t="s">
        <v>22</v>
      </c>
      <c r="P14" s="20" t="s">
        <v>23</v>
      </c>
    </row>
    <row r="15" spans="1:16">
      <c r="A15" s="9" t="s">
        <v>16</v>
      </c>
      <c r="B15" s="9">
        <v>45928</v>
      </c>
      <c r="C15" s="10" t="s">
        <v>24</v>
      </c>
      <c r="D15" s="19" t="s">
        <v>18</v>
      </c>
      <c r="E15" s="20" t="s">
        <v>49</v>
      </c>
      <c r="F15" s="20" t="s">
        <v>50</v>
      </c>
      <c r="G15" s="20"/>
      <c r="H15" s="20">
        <v>9009432434</v>
      </c>
      <c r="I15" s="11" t="s">
        <v>51</v>
      </c>
      <c r="J15" s="20"/>
      <c r="K15" s="20">
        <v>7</v>
      </c>
      <c r="L15" s="22">
        <v>70000</v>
      </c>
      <c r="M15" s="22"/>
      <c r="N15" s="14">
        <f>L15</f>
        <v>70000</v>
      </c>
      <c r="O15" s="41" t="s">
        <v>22</v>
      </c>
      <c r="P15" s="20"/>
    </row>
    <row r="16" spans="1:16">
      <c r="A16" s="9"/>
      <c r="B16" s="9"/>
      <c r="C16" s="10"/>
      <c r="D16" s="19"/>
      <c r="E16" s="20"/>
      <c r="F16" s="20"/>
      <c r="G16" s="20"/>
      <c r="H16" s="23"/>
      <c r="I16" s="11"/>
      <c r="J16" s="20"/>
      <c r="K16" s="20"/>
      <c r="L16" s="22"/>
      <c r="M16" s="22"/>
      <c r="N16" s="14">
        <f>L16</f>
        <v>0</v>
      </c>
      <c r="O16" s="11"/>
      <c r="P16" s="20"/>
    </row>
    <row r="17" spans="1:18">
      <c r="A17" s="9"/>
      <c r="B17" s="9"/>
      <c r="C17" s="10"/>
      <c r="D17" s="19"/>
      <c r="E17" s="20"/>
      <c r="F17" s="20"/>
      <c r="G17" s="21"/>
      <c r="H17" s="20"/>
      <c r="I17" s="11"/>
      <c r="J17" s="20"/>
      <c r="K17" s="20"/>
      <c r="L17" s="22"/>
      <c r="M17" s="22"/>
      <c r="N17" s="14">
        <f>L17</f>
        <v>0</v>
      </c>
      <c r="O17" s="16"/>
      <c r="P17" s="20"/>
    </row>
    <row r="18" spans="1:18">
      <c r="A18" s="9"/>
      <c r="B18" s="9"/>
      <c r="C18" s="10"/>
      <c r="D18" s="19"/>
      <c r="E18" s="20"/>
      <c r="F18" s="20"/>
      <c r="G18" s="21"/>
      <c r="H18" s="20"/>
      <c r="I18" s="11"/>
      <c r="J18" s="20"/>
      <c r="K18" s="20"/>
      <c r="L18" s="22"/>
      <c r="M18" s="22"/>
      <c r="N18" s="14">
        <f>L18</f>
        <v>0</v>
      </c>
      <c r="O18" s="20"/>
      <c r="P18" s="19"/>
      <c r="R18" s="6"/>
    </row>
    <row r="19" spans="1:18">
      <c r="A19" s="9"/>
      <c r="B19" s="9"/>
      <c r="C19" s="10"/>
      <c r="D19" s="19"/>
      <c r="E19" s="20"/>
      <c r="F19" s="20"/>
      <c r="G19" s="21"/>
      <c r="H19" s="20"/>
      <c r="I19" s="11"/>
      <c r="J19" s="20"/>
      <c r="K19" s="20"/>
      <c r="L19" s="22"/>
      <c r="M19" s="22"/>
      <c r="N19" s="14">
        <f>L19</f>
        <v>0</v>
      </c>
      <c r="O19" s="20"/>
      <c r="P19" s="19"/>
    </row>
    <row r="20" spans="1:18">
      <c r="A20" s="9"/>
      <c r="B20" s="9"/>
      <c r="C20" s="10"/>
      <c r="D20" s="19"/>
      <c r="E20" s="20"/>
      <c r="F20" s="20"/>
      <c r="G20" s="21"/>
      <c r="H20" s="20"/>
      <c r="I20" s="11"/>
      <c r="J20" s="20"/>
      <c r="K20" s="20"/>
      <c r="L20" s="22"/>
      <c r="M20" s="22"/>
      <c r="N20" s="14">
        <f>L20</f>
        <v>0</v>
      </c>
      <c r="O20" s="20"/>
      <c r="P20" s="19"/>
    </row>
    <row r="21" spans="1:18">
      <c r="A21" s="9"/>
      <c r="B21" s="9"/>
      <c r="C21" s="10"/>
      <c r="D21" s="19"/>
      <c r="E21" s="20"/>
      <c r="F21" s="20"/>
      <c r="G21" s="21"/>
      <c r="H21" s="20"/>
      <c r="I21" s="11"/>
      <c r="J21" s="20"/>
      <c r="K21" s="20"/>
      <c r="L21" s="22"/>
      <c r="M21" s="22"/>
      <c r="N21" s="14">
        <f>L21</f>
        <v>0</v>
      </c>
      <c r="O21" s="20"/>
      <c r="P21" s="19"/>
    </row>
    <row r="22" spans="1:18">
      <c r="A22" s="9"/>
      <c r="B22" s="9"/>
      <c r="C22" s="10"/>
      <c r="D22" s="19"/>
      <c r="E22" s="20"/>
      <c r="F22" s="20"/>
      <c r="G22" s="21"/>
      <c r="H22" s="20"/>
      <c r="I22" s="11"/>
      <c r="J22" s="20"/>
      <c r="K22" s="20"/>
      <c r="L22" s="22"/>
      <c r="M22" s="22"/>
      <c r="N22" s="14">
        <f>L22</f>
        <v>0</v>
      </c>
      <c r="O22" s="20"/>
      <c r="P22" s="19"/>
    </row>
    <row r="23" spans="1:18">
      <c r="A23" s="9"/>
      <c r="B23" s="9"/>
      <c r="C23" s="10"/>
      <c r="D23" s="19"/>
      <c r="E23" s="20"/>
      <c r="F23" s="20"/>
      <c r="G23" s="20"/>
      <c r="H23" s="20"/>
      <c r="I23" s="11"/>
      <c r="J23" s="20"/>
      <c r="K23" s="20"/>
      <c r="L23" s="22"/>
      <c r="M23" s="22"/>
      <c r="N23" s="14">
        <f>L23</f>
        <v>0</v>
      </c>
      <c r="O23" s="20"/>
      <c r="P23" s="19"/>
    </row>
    <row r="24" spans="1:18">
      <c r="A24" s="9"/>
      <c r="B24" s="9"/>
      <c r="C24" s="10"/>
      <c r="D24" s="19"/>
      <c r="E24" s="20"/>
      <c r="F24" s="20"/>
      <c r="G24" s="20"/>
      <c r="H24" s="20"/>
      <c r="I24" s="11"/>
      <c r="J24" s="20"/>
      <c r="K24" s="20"/>
      <c r="L24" s="22"/>
      <c r="M24" s="22"/>
      <c r="N24" s="14">
        <f>L24</f>
        <v>0</v>
      </c>
      <c r="O24" s="20"/>
      <c r="P24" s="19"/>
    </row>
    <row r="25" spans="1:18">
      <c r="A25" s="9"/>
      <c r="B25" s="24"/>
      <c r="C25" s="25"/>
      <c r="D25" s="19"/>
      <c r="E25" s="20"/>
      <c r="F25" s="20"/>
      <c r="G25" s="20"/>
      <c r="H25" s="20"/>
      <c r="I25" s="11"/>
      <c r="J25" s="20"/>
      <c r="K25" s="20"/>
      <c r="L25" s="22"/>
      <c r="M25" s="20"/>
      <c r="N25" s="14">
        <f>L25</f>
        <v>0</v>
      </c>
      <c r="O25" s="20"/>
      <c r="P25" s="19"/>
    </row>
    <row r="26" spans="1:18">
      <c r="A26" s="9"/>
      <c r="B26" s="24"/>
      <c r="C26" s="25"/>
      <c r="D26" s="19"/>
      <c r="E26" s="20"/>
      <c r="F26" s="20"/>
      <c r="G26" s="20"/>
      <c r="H26" s="20"/>
      <c r="I26" s="11"/>
      <c r="J26" s="20"/>
      <c r="K26" s="20"/>
      <c r="L26" s="22"/>
      <c r="M26" s="22"/>
      <c r="N26" s="14">
        <f>L26</f>
        <v>0</v>
      </c>
      <c r="O26" s="20"/>
      <c r="P26" s="19"/>
    </row>
    <row r="27" spans="1:18">
      <c r="A27" s="9"/>
      <c r="B27" s="26"/>
      <c r="C27" s="27"/>
      <c r="D27" s="28"/>
      <c r="E27" s="29"/>
      <c r="F27" s="30"/>
      <c r="G27" s="25"/>
      <c r="H27" s="31"/>
      <c r="I27" s="32"/>
      <c r="J27" s="31"/>
      <c r="K27" s="31"/>
      <c r="L27" s="33"/>
      <c r="M27" s="33"/>
      <c r="N27" s="14">
        <f t="shared" ref="N5:N31" si="0">L27</f>
        <v>0</v>
      </c>
      <c r="O27" s="20"/>
      <c r="P27" s="19"/>
    </row>
    <row r="28" spans="1:18">
      <c r="A28" s="9"/>
      <c r="B28" s="34"/>
      <c r="C28" s="34"/>
      <c r="D28" s="35"/>
      <c r="E28" s="36"/>
      <c r="F28" s="30"/>
      <c r="G28" s="25"/>
      <c r="H28" s="31"/>
      <c r="I28" s="32"/>
      <c r="J28" s="31"/>
      <c r="K28" s="31"/>
      <c r="L28" s="33"/>
      <c r="M28" s="33"/>
      <c r="N28" s="14">
        <f t="shared" si="0"/>
        <v>0</v>
      </c>
      <c r="O28" s="20"/>
      <c r="P28" s="19"/>
    </row>
    <row r="29" spans="1:18">
      <c r="A29" s="9"/>
      <c r="B29" s="34"/>
      <c r="C29" s="34"/>
      <c r="D29" s="36"/>
      <c r="E29" s="36"/>
      <c r="F29" s="30"/>
      <c r="G29" s="25"/>
      <c r="H29" s="31"/>
      <c r="I29" s="32"/>
      <c r="J29" s="31"/>
      <c r="K29" s="31"/>
      <c r="L29" s="33"/>
      <c r="M29" s="33"/>
      <c r="N29" s="14">
        <f t="shared" si="0"/>
        <v>0</v>
      </c>
      <c r="O29" s="20"/>
      <c r="P29" s="19"/>
    </row>
    <row r="30" spans="1:18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3"/>
      <c r="M30" s="33"/>
      <c r="N30" s="14">
        <f t="shared" si="0"/>
        <v>0</v>
      </c>
      <c r="O30" s="20"/>
      <c r="P30" s="19"/>
    </row>
    <row r="31" spans="1:18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3"/>
      <c r="M31" s="33"/>
      <c r="N31" s="14">
        <f t="shared" si="0"/>
        <v>0</v>
      </c>
      <c r="O31" s="20"/>
      <c r="P31" s="19"/>
    </row>
    <row r="32" spans="1:18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1"/>
      <c r="M32" s="1"/>
      <c r="N32" s="14"/>
      <c r="O32" s="20"/>
      <c r="P32" s="19"/>
    </row>
    <row r="34" spans="14:15">
      <c r="N34" s="2" t="s">
        <v>52</v>
      </c>
      <c r="O34" s="3">
        <f>SUM(N2:N32)</f>
        <v>1615820</v>
      </c>
    </row>
    <row r="35" spans="14:15">
      <c r="N35" s="4" t="s">
        <v>53</v>
      </c>
      <c r="O35" s="7">
        <f>O36-O34</f>
        <v>384180</v>
      </c>
    </row>
    <row r="36" spans="14:15">
      <c r="N36" s="5" t="s">
        <v>54</v>
      </c>
      <c r="O36" s="8">
        <v>2000000</v>
      </c>
    </row>
  </sheetData>
  <autoFilter ref="A1:P31" xr:uid="{B61D718F-99CB-4C18-9EEB-8F11ACE89B6E}"/>
  <phoneticPr fontId="2" type="noConversion"/>
  <dataValidations count="1">
    <dataValidation type="list" allowBlank="1" showInputMessage="1" showErrorMessage="1" sqref="D31:E1048576" xr:uid="{1505A871-16B0-425B-8289-9A53145187ED}">
      <formula1>#REF!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e36fba-f8d7-40c9-80ae-39813dd3b427">
      <Terms xmlns="http://schemas.microsoft.com/office/infopath/2007/PartnerControls"/>
    </lcf76f155ced4ddcb4097134ff3c332f>
    <TaxCatchAll xmlns="b2165bcb-8db3-4afe-b082-f32f3b6ffc0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EF7702-734E-4D99-A828-77265446D169}"/>
</file>

<file path=customXml/itemProps2.xml><?xml version="1.0" encoding="utf-8"?>
<ds:datastoreItem xmlns:ds="http://schemas.openxmlformats.org/officeDocument/2006/customXml" ds:itemID="{81FE1933-9DB7-49D3-BDB5-57B47379570C}"/>
</file>

<file path=customXml/itemProps3.xml><?xml version="1.0" encoding="utf-8"?>
<ds:datastoreItem xmlns:ds="http://schemas.openxmlformats.org/officeDocument/2006/customXml" ds:itemID="{1CCB9836-3156-4CB9-8401-328465D40D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Jessica Paola Sandoval Poveda</dc:creator>
  <cp:keywords/>
  <dc:description/>
  <cp:lastModifiedBy/>
  <cp:revision/>
  <dcterms:created xsi:type="dcterms:W3CDTF">2024-01-16T15:06:49Z</dcterms:created>
  <dcterms:modified xsi:type="dcterms:W3CDTF">2025-09-29T00:16:58Z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  <property fmtid="{D5CDD505-2E9C-101B-9397-08002B2CF9AE}" pid="3" name="MediaServiceImageTags">
    <vt:lpwstr/>
  </property>
</Properties>
</file>