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6BE72504-DC18-47A1-BFE2-1B15F26E6F2C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3" i="1" s="1"/>
  <c r="K30" i="1" l="1"/>
  <c r="K31" i="1" s="1"/>
</calcChain>
</file>

<file path=xl/sharedStrings.xml><?xml version="1.0" encoding="utf-8"?>
<sst xmlns="http://schemas.openxmlformats.org/spreadsheetml/2006/main" count="181" uniqueCount="83">
  <si>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</si>
  <si>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</si>
  <si>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</si>
  <si>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</si>
  <si>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</si>
  <si>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</si>
  <si>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</si>
  <si>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</si>
  <si>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</si>
  <si>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</si>
  <si>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</si>
  <si>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</si>
  <si>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</si>
  <si>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</si>
  <si>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</si>
  <si>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</si>
  <si>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</si>
  <si>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</si>
  <si>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</si>
  <si>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</si>
  <si>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</si>
  <si>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</si>
  <si>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</si>
  <si>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</si>
  <si>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</si>
  <si>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</si>
  <si>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</si>
  <si>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</si>
  <si>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</si>
  <si>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</si>
  <si>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</si>
  <si>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</si>
  <si>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</si>
  <si>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</si>
  <si>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</si>
  <si>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</si>
  <si>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</si>
  <si>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</si>
  <si>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</si>
  <si>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</si>
  <si>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</si>
  <si>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</si>
  <si>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</si>
  <si>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</si>
  <si>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</si>
  <si>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</si>
  <si>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</si>
  <si>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</si>
  <si>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</si>
  <si>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</si>
  <si>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</si>
  <si>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</si>
  <si>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</si>
  <si>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</si>
  <si>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</si>
  <si>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</si>
  <si>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</si>
  <si>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</si>
  <si>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</si>
  <si>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</si>
  <si>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</si>
  <si>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</si>
  <si>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</si>
  <si>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</si>
  <si>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</si>
  <si>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</si>
  <si>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COMISION PORTEROS</t>
  </si>
  <si>
    <t>COMPRA REFRIGERIOS PLAN PORTERO TODO EL EQUIPO</t>
  </si>
  <si>
    <t>PRICESMART COLOMBIA S.A.S</t>
  </si>
  <si>
    <t>900.319.753-3</t>
  </si>
  <si>
    <t>JENIFER VASQUEZ</t>
  </si>
  <si>
    <t>MARTHA ISABEL VELAZQUEZ</t>
  </si>
  <si>
    <t>ANDRES VELASCO</t>
  </si>
  <si>
    <t>EDIER ALEJANDRO SALAZAR</t>
  </si>
  <si>
    <t>JAVIER MARIN</t>
  </si>
  <si>
    <t>CARLOS CAMONA</t>
  </si>
  <si>
    <t>FERLEY GRISALES</t>
  </si>
  <si>
    <t>DANIEL TABARQUINO</t>
  </si>
  <si>
    <t>DIEGO ANDRES MONTES</t>
  </si>
  <si>
    <t>BRAYAN CHIRIVI</t>
  </si>
  <si>
    <t>MARIELA GOMEZ</t>
  </si>
  <si>
    <t>D1 SAS</t>
  </si>
  <si>
    <t>NANCY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</si>
</sst>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0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2"/>
  <sheetViews>
    <sheetView tabSelected="1" topLeftCell="H1" zoomScale="80" zoomScaleNormal="80" workbookViewId="0">
      <selection activeCell="N17" sqref="N17"/>
    </sheetView>
  </sheetViews>
  <sheetFormatPr baseColWidth="10" defaultRowHeight="14.5" x14ac:dyDescent="0.35"/>
  <cols>
    <col min="1" max="1" width="10.36328125" style="28" bestFit="1" customWidth="1"/>
    <col min="2" max="2" width="22.6328125" style="28" customWidth="1"/>
    <col min="3" max="3" width="17.81640625" style="28" customWidth="1"/>
    <col min="4" max="4" width="11.08984375" style="28" bestFit="1" customWidth="1"/>
    <col min="5" max="5" width="21.08984375" style="28" bestFit="1" customWidth="1"/>
    <col min="6" max="6" width="76.453125" style="28" bestFit="1" customWidth="1"/>
    <col min="7" max="7" width="16.08984375" style="28" customWidth="1"/>
    <col min="8" max="8" width="16.7265625" style="29" customWidth="1"/>
    <col min="9" max="9" width="40.81640625" style="28" customWidth="1"/>
    <col min="10" max="10" width="26.81640625" style="28" customWidth="1"/>
    <col min="11" max="11" width="18.26953125" style="28" customWidth="1"/>
    <col min="12" max="12" width="27.54296875" style="28" customWidth="1"/>
    <col min="13" max="13" width="14.81640625" style="28" bestFit="1" customWidth="1"/>
    <col min="14" max="14" width="25.26953125" style="28" customWidth="1"/>
    <col min="15" max="15" width="33.1796875" style="28" customWidth="1"/>
    <col min="16" max="16" width="17.26953125" style="28" customWidth="1"/>
    <col min="17" max="17" width="21.54296875" style="28" customWidth="1"/>
    <col min="18" max="18" width="21" style="28" customWidth="1"/>
    <col min="19" max="16384" width="10.90625" style="28"/>
  </cols>
  <sheetData>
    <row r="1" spans="1:18" x14ac:dyDescent="0.35">
      <c r="A1" s="26" t="s">
        <v>5</v>
      </c>
      <c r="B1" s="26" t="s">
        <v>35</v>
      </c>
      <c r="C1" s="26" t="s">
        <v>36</v>
      </c>
      <c r="D1" s="26" t="s">
        <v>9</v>
      </c>
      <c r="E1" s="26" t="s">
        <v>6</v>
      </c>
      <c r="F1" s="26" t="s">
        <v>7</v>
      </c>
      <c r="G1" s="26" t="s">
        <v>38</v>
      </c>
      <c r="H1" s="27" t="s">
        <v>37</v>
      </c>
      <c r="I1" s="26" t="s">
        <v>0</v>
      </c>
      <c r="J1" s="26" t="s">
        <v>49</v>
      </c>
      <c r="K1" s="26" t="s">
        <v>1</v>
      </c>
      <c r="L1" s="26" t="s">
        <v>2</v>
      </c>
      <c r="M1" s="26" t="s">
        <v>3</v>
      </c>
      <c r="N1" s="26" t="s">
        <v>4</v>
      </c>
    </row>
    <row r="2" spans="1:18" s="16" customFormat="1" x14ac:dyDescent="0.35">
      <c r="A2" s="10" t="s">
        <v>16</v>
      </c>
      <c r="B2" s="11">
        <v>45848</v>
      </c>
      <c r="C2" s="12" t="s">
        <v>64</v>
      </c>
      <c r="D2" s="12" t="s">
        <v>27</v>
      </c>
      <c r="E2" s="10" t="s">
        <v>46</v>
      </c>
      <c r="F2" s="12" t="s">
        <v>66</v>
      </c>
      <c r="G2" s="10">
        <v>120363</v>
      </c>
      <c r="H2" s="13">
        <v>1105675751</v>
      </c>
      <c r="I2" s="14" t="s">
        <v>70</v>
      </c>
      <c r="J2" s="7">
        <v>3232647130</v>
      </c>
      <c r="K2" s="7"/>
      <c r="L2" s="15">
        <v>105000</v>
      </c>
      <c r="M2" s="15"/>
      <c r="N2" s="15">
        <v>105000</v>
      </c>
      <c r="R2" s="17"/>
    </row>
    <row r="3" spans="1:18" s="16" customFormat="1" x14ac:dyDescent="0.35">
      <c r="A3" s="10" t="s">
        <v>16</v>
      </c>
      <c r="B3" s="11">
        <v>45850</v>
      </c>
      <c r="C3" s="12" t="s">
        <v>64</v>
      </c>
      <c r="D3" s="12" t="s">
        <v>27</v>
      </c>
      <c r="E3" s="10"/>
      <c r="F3" s="12" t="s">
        <v>55</v>
      </c>
      <c r="G3" s="10"/>
      <c r="H3" s="13">
        <v>101007261</v>
      </c>
      <c r="I3" s="14" t="s">
        <v>56</v>
      </c>
      <c r="J3" s="7">
        <v>3217268268</v>
      </c>
      <c r="K3" s="7"/>
      <c r="L3" s="15">
        <v>120000</v>
      </c>
      <c r="M3" s="15"/>
      <c r="N3" s="15">
        <v>120000</v>
      </c>
      <c r="R3" s="17"/>
    </row>
    <row r="4" spans="1:18" s="16" customFormat="1" x14ac:dyDescent="0.35">
      <c r="A4" s="10" t="s">
        <v>16</v>
      </c>
      <c r="B4" s="11">
        <v>45852</v>
      </c>
      <c r="C4" s="12" t="s">
        <v>64</v>
      </c>
      <c r="D4" s="12" t="s">
        <v>27</v>
      </c>
      <c r="E4" s="10" t="s">
        <v>46</v>
      </c>
      <c r="F4" s="12" t="s">
        <v>66</v>
      </c>
      <c r="G4" s="10">
        <v>120500</v>
      </c>
      <c r="H4" s="13">
        <v>24549854</v>
      </c>
      <c r="I4" s="14" t="s">
        <v>71</v>
      </c>
      <c r="J4" s="7">
        <v>3234310281</v>
      </c>
      <c r="K4" s="7"/>
      <c r="L4" s="15">
        <v>110000</v>
      </c>
      <c r="M4" s="15"/>
      <c r="N4" s="15">
        <v>110000</v>
      </c>
      <c r="R4" s="17"/>
    </row>
    <row r="5" spans="1:18" s="16" customFormat="1" x14ac:dyDescent="0.35">
      <c r="A5" s="10" t="s">
        <v>16</v>
      </c>
      <c r="B5" s="11">
        <v>45852</v>
      </c>
      <c r="C5" s="12" t="s">
        <v>64</v>
      </c>
      <c r="D5" s="12" t="s">
        <v>27</v>
      </c>
      <c r="E5" s="10" t="s">
        <v>33</v>
      </c>
      <c r="F5" s="12" t="s">
        <v>66</v>
      </c>
      <c r="G5" s="10">
        <v>120983</v>
      </c>
      <c r="H5" s="13">
        <v>1093984075</v>
      </c>
      <c r="I5" s="14" t="s">
        <v>72</v>
      </c>
      <c r="J5" s="7">
        <v>3027540681</v>
      </c>
      <c r="K5" s="7"/>
      <c r="L5" s="15">
        <v>30000</v>
      </c>
      <c r="M5" s="15"/>
      <c r="N5" s="15">
        <v>30000</v>
      </c>
      <c r="R5" s="17"/>
    </row>
    <row r="6" spans="1:18" s="16" customFormat="1" x14ac:dyDescent="0.35">
      <c r="A6" s="10" t="s">
        <v>16</v>
      </c>
      <c r="B6" s="11">
        <v>45853</v>
      </c>
      <c r="C6" s="12" t="s">
        <v>64</v>
      </c>
      <c r="D6" s="12" t="s">
        <v>27</v>
      </c>
      <c r="E6" s="10" t="s">
        <v>46</v>
      </c>
      <c r="F6" s="12" t="s">
        <v>66</v>
      </c>
      <c r="G6" s="10">
        <v>117949</v>
      </c>
      <c r="H6" s="13">
        <v>15923390</v>
      </c>
      <c r="I6" s="14" t="s">
        <v>73</v>
      </c>
      <c r="J6" s="7">
        <v>3116804696</v>
      </c>
      <c r="K6" s="7"/>
      <c r="L6" s="15">
        <v>120000</v>
      </c>
      <c r="M6" s="15"/>
      <c r="N6" s="15">
        <v>120000</v>
      </c>
    </row>
    <row r="7" spans="1:18" s="16" customFormat="1" x14ac:dyDescent="0.35">
      <c r="A7" s="10" t="s">
        <v>16</v>
      </c>
      <c r="B7" s="11">
        <v>45854</v>
      </c>
      <c r="C7" s="12" t="s">
        <v>64</v>
      </c>
      <c r="D7" s="12" t="s">
        <v>27</v>
      </c>
      <c r="E7" s="10" t="s">
        <v>33</v>
      </c>
      <c r="F7" s="12" t="s">
        <v>66</v>
      </c>
      <c r="G7" s="10"/>
      <c r="H7" s="29">
        <v>10011340</v>
      </c>
      <c r="I7" s="24" t="s">
        <v>74</v>
      </c>
      <c r="J7" s="25">
        <v>3117251709</v>
      </c>
      <c r="K7" s="10"/>
      <c r="L7" s="15">
        <v>30000</v>
      </c>
      <c r="M7" s="15"/>
      <c r="N7" s="15">
        <v>30000</v>
      </c>
    </row>
    <row r="8" spans="1:18" s="16" customFormat="1" x14ac:dyDescent="0.35">
      <c r="A8" s="10" t="s">
        <v>16</v>
      </c>
      <c r="B8" s="11">
        <v>45854</v>
      </c>
      <c r="C8" s="12" t="s">
        <v>64</v>
      </c>
      <c r="D8" s="12" t="s">
        <v>27</v>
      </c>
      <c r="E8" s="10" t="s">
        <v>31</v>
      </c>
      <c r="F8" s="12" t="s">
        <v>67</v>
      </c>
      <c r="G8" s="10"/>
      <c r="H8" s="13" t="s">
        <v>69</v>
      </c>
      <c r="I8" s="14" t="s">
        <v>68</v>
      </c>
      <c r="J8" s="10"/>
      <c r="K8" s="10"/>
      <c r="L8" s="15">
        <v>226498</v>
      </c>
      <c r="M8" s="15"/>
      <c r="N8" s="15">
        <v>226498</v>
      </c>
    </row>
    <row r="9" spans="1:18" s="16" customFormat="1" x14ac:dyDescent="0.35">
      <c r="A9" s="10" t="s">
        <v>16</v>
      </c>
      <c r="B9" s="11">
        <v>45857</v>
      </c>
      <c r="C9" s="12" t="s">
        <v>64</v>
      </c>
      <c r="D9" s="12" t="s">
        <v>27</v>
      </c>
      <c r="E9" s="10" t="s">
        <v>33</v>
      </c>
      <c r="F9" s="12" t="s">
        <v>66</v>
      </c>
      <c r="G9" s="10"/>
      <c r="H9" s="13">
        <v>1049349988</v>
      </c>
      <c r="I9" s="14" t="s">
        <v>75</v>
      </c>
      <c r="J9" s="7">
        <v>3186730803</v>
      </c>
      <c r="K9" s="7"/>
      <c r="L9" s="15">
        <v>30000</v>
      </c>
      <c r="M9" s="15"/>
      <c r="N9" s="15">
        <v>30000</v>
      </c>
    </row>
    <row r="10" spans="1:18" s="16" customFormat="1" x14ac:dyDescent="0.35">
      <c r="A10" s="10" t="s">
        <v>16</v>
      </c>
      <c r="B10" s="11">
        <v>45857</v>
      </c>
      <c r="C10" s="12" t="s">
        <v>64</v>
      </c>
      <c r="D10" s="12" t="s">
        <v>27</v>
      </c>
      <c r="E10" s="10" t="s">
        <v>46</v>
      </c>
      <c r="F10" s="12" t="s">
        <v>66</v>
      </c>
      <c r="G10" s="10">
        <v>120922</v>
      </c>
      <c r="H10" s="13">
        <v>10231342</v>
      </c>
      <c r="I10" s="14" t="s">
        <v>76</v>
      </c>
      <c r="J10" s="10">
        <v>3042988292</v>
      </c>
      <c r="K10" s="10"/>
      <c r="L10" s="15">
        <v>160000</v>
      </c>
      <c r="M10" s="15"/>
      <c r="N10" s="15">
        <v>160000</v>
      </c>
    </row>
    <row r="11" spans="1:18" s="16" customFormat="1" x14ac:dyDescent="0.35">
      <c r="A11" s="10" t="s">
        <v>16</v>
      </c>
      <c r="B11" s="11">
        <v>45857</v>
      </c>
      <c r="C11" s="12" t="s">
        <v>64</v>
      </c>
      <c r="D11" s="12" t="s">
        <v>27</v>
      </c>
      <c r="E11" s="10" t="s">
        <v>33</v>
      </c>
      <c r="F11" s="12" t="s">
        <v>66</v>
      </c>
      <c r="G11" s="10">
        <v>121351</v>
      </c>
      <c r="H11" s="13">
        <v>1004737272</v>
      </c>
      <c r="I11" s="14" t="s">
        <v>77</v>
      </c>
      <c r="J11" s="10"/>
      <c r="K11" s="10"/>
      <c r="L11" s="15">
        <v>30000</v>
      </c>
      <c r="M11" s="15"/>
      <c r="N11" s="15">
        <v>30000</v>
      </c>
    </row>
    <row r="12" spans="1:18" s="16" customFormat="1" x14ac:dyDescent="0.35">
      <c r="A12" s="10" t="s">
        <v>16</v>
      </c>
      <c r="B12" s="11">
        <v>45857</v>
      </c>
      <c r="C12" s="12" t="s">
        <v>64</v>
      </c>
      <c r="D12" s="12" t="s">
        <v>27</v>
      </c>
      <c r="E12" s="10" t="s">
        <v>33</v>
      </c>
      <c r="F12" s="12" t="s">
        <v>66</v>
      </c>
      <c r="G12" s="10">
        <v>121361</v>
      </c>
      <c r="H12" s="13">
        <v>1010075081</v>
      </c>
      <c r="I12" s="14" t="s">
        <v>78</v>
      </c>
      <c r="J12" s="7">
        <v>3015813461</v>
      </c>
      <c r="K12" s="7"/>
      <c r="L12" s="15">
        <v>30000</v>
      </c>
      <c r="M12" s="15"/>
      <c r="N12" s="15">
        <v>30000</v>
      </c>
    </row>
    <row r="13" spans="1:18" s="16" customFormat="1" x14ac:dyDescent="0.35">
      <c r="A13" s="10" t="s">
        <v>16</v>
      </c>
      <c r="B13" s="11">
        <v>45857</v>
      </c>
      <c r="C13" s="12" t="s">
        <v>64</v>
      </c>
      <c r="D13" s="12" t="s">
        <v>27</v>
      </c>
      <c r="E13" s="10"/>
      <c r="F13" s="12" t="s">
        <v>55</v>
      </c>
      <c r="G13" s="10"/>
      <c r="H13" s="13">
        <v>101007261</v>
      </c>
      <c r="I13" s="14" t="s">
        <v>56</v>
      </c>
      <c r="J13" s="7">
        <v>3217268268</v>
      </c>
      <c r="K13" s="7"/>
      <c r="L13" s="15">
        <v>120000</v>
      </c>
      <c r="M13" s="15"/>
      <c r="N13" s="15">
        <v>120000</v>
      </c>
    </row>
    <row r="14" spans="1:18" s="16" customFormat="1" x14ac:dyDescent="0.35">
      <c r="A14" s="10" t="s">
        <v>16</v>
      </c>
      <c r="B14" s="11">
        <v>45858</v>
      </c>
      <c r="C14" s="12" t="s">
        <v>64</v>
      </c>
      <c r="D14" s="12" t="s">
        <v>27</v>
      </c>
      <c r="E14" s="10" t="s">
        <v>33</v>
      </c>
      <c r="F14" s="12" t="s">
        <v>66</v>
      </c>
      <c r="G14" s="10">
        <v>120651</v>
      </c>
      <c r="H14" s="13">
        <v>25244715</v>
      </c>
      <c r="I14" s="14" t="s">
        <v>80</v>
      </c>
      <c r="J14" s="7">
        <v>3016189712</v>
      </c>
      <c r="K14" s="7"/>
      <c r="L14" s="15">
        <v>30000</v>
      </c>
      <c r="M14" s="15"/>
      <c r="N14" s="15">
        <v>30000</v>
      </c>
    </row>
    <row r="15" spans="1:18" s="16" customFormat="1" x14ac:dyDescent="0.35">
      <c r="A15" s="10" t="s">
        <v>16</v>
      </c>
      <c r="B15" s="11">
        <v>45861</v>
      </c>
      <c r="C15" s="12" t="s">
        <v>64</v>
      </c>
      <c r="D15" s="12" t="s">
        <v>27</v>
      </c>
      <c r="E15" s="10" t="s">
        <v>33</v>
      </c>
      <c r="F15" s="12" t="s">
        <v>66</v>
      </c>
      <c r="G15" s="10">
        <v>121106</v>
      </c>
      <c r="H15" s="13">
        <v>1225089935</v>
      </c>
      <c r="I15" s="14" t="s">
        <v>79</v>
      </c>
      <c r="J15" s="13">
        <v>3123956077</v>
      </c>
      <c r="K15" s="10"/>
      <c r="L15" s="15">
        <v>105000</v>
      </c>
      <c r="M15" s="15"/>
      <c r="N15" s="15">
        <v>105000</v>
      </c>
    </row>
    <row r="16" spans="1:18" s="16" customFormat="1" x14ac:dyDescent="0.35">
      <c r="A16" s="10" t="s">
        <v>16</v>
      </c>
      <c r="B16" s="11">
        <v>45861</v>
      </c>
      <c r="C16" s="12" t="s">
        <v>64</v>
      </c>
      <c r="D16" s="12" t="s">
        <v>27</v>
      </c>
      <c r="E16" s="10" t="s">
        <v>33</v>
      </c>
      <c r="F16" s="12" t="s">
        <v>66</v>
      </c>
      <c r="G16" s="10"/>
      <c r="H16" s="13">
        <v>42064715</v>
      </c>
      <c r="I16" s="14" t="s">
        <v>82</v>
      </c>
      <c r="J16" s="13">
        <v>3216045411</v>
      </c>
      <c r="K16" s="10"/>
      <c r="L16" s="15">
        <v>30000</v>
      </c>
      <c r="M16" s="15"/>
      <c r="N16" s="15">
        <v>30000</v>
      </c>
    </row>
    <row r="17" spans="1:14" s="16" customFormat="1" x14ac:dyDescent="0.35">
      <c r="A17" s="10" t="s">
        <v>16</v>
      </c>
      <c r="B17" s="11">
        <v>45862</v>
      </c>
      <c r="C17" s="12" t="s">
        <v>64</v>
      </c>
      <c r="D17" s="12" t="s">
        <v>27</v>
      </c>
      <c r="E17" s="10" t="s">
        <v>31</v>
      </c>
      <c r="F17" s="12" t="s">
        <v>67</v>
      </c>
      <c r="G17" s="10"/>
      <c r="H17" s="13" t="s">
        <v>57</v>
      </c>
      <c r="I17" s="14" t="s">
        <v>81</v>
      </c>
      <c r="J17" s="10"/>
      <c r="K17" s="10"/>
      <c r="L17" s="15">
        <v>32140</v>
      </c>
      <c r="M17" s="15"/>
      <c r="N17" s="15">
        <v>32140</v>
      </c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s="16" customFormat="1" x14ac:dyDescent="0.35">
      <c r="A22" s="10"/>
      <c r="B22" s="11"/>
      <c r="C22" s="12"/>
      <c r="D22" s="12"/>
      <c r="E22" s="10"/>
      <c r="F22" s="12"/>
      <c r="G22" s="10"/>
      <c r="H22" s="13"/>
      <c r="I22" s="14"/>
      <c r="J22" s="10"/>
      <c r="K22" s="10"/>
      <c r="L22" s="15"/>
      <c r="M22" s="15"/>
      <c r="N22" s="15"/>
    </row>
    <row r="23" spans="1:14" x14ac:dyDescent="0.35">
      <c r="L23" s="15"/>
      <c r="M23" s="15"/>
      <c r="N23" s="15">
        <f>N24</f>
        <v>1308638</v>
      </c>
    </row>
    <row r="24" spans="1:14" x14ac:dyDescent="0.35">
      <c r="N24" s="30">
        <f>SUM(N2:N22)</f>
        <v>1308638</v>
      </c>
    </row>
    <row r="30" spans="1:14" x14ac:dyDescent="0.35">
      <c r="J30" s="31" t="s">
        <v>51</v>
      </c>
      <c r="K30" s="32">
        <f>N23</f>
        <v>1308638</v>
      </c>
    </row>
    <row r="31" spans="1:14" x14ac:dyDescent="0.35">
      <c r="J31" s="33" t="s">
        <v>52</v>
      </c>
      <c r="K31" s="34">
        <f>K32-K30</f>
        <v>191362</v>
      </c>
    </row>
    <row r="32" spans="1:14" x14ac:dyDescent="0.35">
      <c r="J32" s="35" t="s">
        <v>53</v>
      </c>
      <c r="K32" s="36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D27:D1048576 D23:D24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FAB5EF-A2F0-43B2-B04C-F3B784F005FA}"/>
</file>

<file path=customXml/itemProps2.xml><?xml version="1.0" encoding="utf-8"?>
<ds:datastoreItem xmlns:ds="http://schemas.openxmlformats.org/officeDocument/2006/customXml" ds:itemID="{223E061D-C8E0-4165-808F-5E50AC3403AB}"/>
</file>

<file path=customXml/itemProps3.xml><?xml version="1.0" encoding="utf-8"?>
<ds:datastoreItem xmlns:ds="http://schemas.openxmlformats.org/officeDocument/2006/customXml" ds:itemID="{98346073-63D5-44C2-AD8D-CBA375CA3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2025-07-24T19:41:07Z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