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yi_munoz_spagrupoinmobiliario_com/Documents/Descargas/"/>
    </mc:Choice>
  </mc:AlternateContent>
  <xr:revisionPtr revIDLastSave="0" documentId="8_{F1140F39-1467-4994-A917-4C7132FF1234}" xr6:coauthVersionLast="47" xr6:coauthVersionMax="47" xr10:uidLastSave="{00000000-0000-0000-0000-000000000000}"/>
  <bookViews>
    <workbookView xWindow="-120" yWindow="-120" windowWidth="29040" windowHeight="1572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3" i="1"/>
  <c r="N2" i="1"/>
  <c r="N5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N7" i="1" l="1"/>
  <c r="H10" i="6"/>
</calcChain>
</file>

<file path=xl/sharedStrings.xml><?xml version="1.0" encoding="utf-8"?>
<sst xmlns="http://schemas.openxmlformats.org/spreadsheetml/2006/main" count="84" uniqueCount="65">
  <si>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</si>
  <si>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</si>
  <si>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</si>
  <si>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</si>
  <si>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</si>
  <si>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</si>
  <si>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</si>
  <si>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</si>
  <si>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</si>
  <si>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</si>
  <si>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</si>
  <si>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</si>
  <si>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</si>
  <si>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</si>
  <si>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</si>
  <si>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</si>
  <si>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</si>
  <si>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</si>
  <si>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</si>
  <si>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</si>
  <si>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</si>
  <si>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</si>
  <si>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</si>
  <si>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</si>
  <si>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</si>
  <si>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</si>
  <si>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</si>
  <si>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</si>
  <si>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</si>
  <si>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</si>
  <si>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</si>
  <si>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</si>
  <si>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</si>
  <si>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</si>
  <si>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</si>
  <si>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</si>
  <si>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</si>
  <si>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</si>
  <si>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</si>
  <si>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</si>
  <si>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</si>
  <si>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</si>
  <si>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</si>
  <si>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</si>
  <si>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</si>
  <si>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</si>
  <si>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</si>
  <si>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</si>
  <si>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</si>
  <si>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</si>
  <si>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</si>
  <si>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</si>
  <si>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</si>
  <si>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</si>
  <si>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</si>
  <si>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</si>
  <si>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</si>
  <si>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</si>
  <si>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</si>
  <si>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 xml:space="preserve">REFERIR SI PAGA REFERIDO PROPIETARIO </t>
  </si>
  <si>
    <t>VOLANTEO Y TOMA DE DATOS</t>
  </si>
  <si>
    <t xml:space="preserve">JUAN DIEGO </t>
  </si>
  <si>
    <t>REFERIDO ARRENDATARIO</t>
  </si>
  <si>
    <t>CONTRATO</t>
  </si>
  <si>
    <t>RAFAEL SUAREZ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</si>
</sst>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4B5563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164" fontId="4" fillId="4" borderId="12" xfId="1" applyNumberFormat="1" applyFont="1" applyFill="1" applyBorder="1" applyAlignment="1">
      <alignment horizontal="center"/>
    </xf>
    <xf numFmtId="164" fontId="4" fillId="4" borderId="13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5" fillId="3" borderId="1" xfId="1" applyNumberFormat="1" applyFont="1" applyFill="1" applyBorder="1" applyAlignment="1">
      <alignment horizontal="center"/>
    </xf>
    <xf numFmtId="0" fontId="9" fillId="0" borderId="0" xfId="0" applyFont="1"/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8130F280-71B8-4962-80BC-6B113DFC6E0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R14"/>
  <sheetViews>
    <sheetView tabSelected="1" topLeftCell="D1" workbookViewId="0">
      <selection activeCell="E18" sqref="E18"/>
    </sheetView>
  </sheetViews>
  <sheetFormatPr baseColWidth="10" defaultRowHeight="13.5" x14ac:dyDescent="0.25"/>
  <cols>
    <col min="1" max="1" width="9.140625" style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9.28515625" style="1" bestFit="1" customWidth="1"/>
    <col min="7" max="8" width="11.42578125" style="1" customWidth="1"/>
    <col min="9" max="9" width="7.85546875" style="1" customWidth="1"/>
    <col min="10" max="10" width="25" style="5" customWidth="1"/>
    <col min="11" max="11" width="5.140625" style="1" bestFit="1" customWidth="1"/>
    <col min="12" max="12" width="13.28515625" style="18" bestFit="1" customWidth="1"/>
    <col min="13" max="13" width="13.5703125" style="18" bestFit="1" customWidth="1"/>
    <col min="14" max="14" width="12.28515625" style="18" bestFit="1" customWidth="1"/>
    <col min="15" max="15" width="12" style="12" bestFit="1" customWidth="1"/>
    <col min="16" max="70" width="11.42578125" style="12"/>
    <col min="71" max="16384" width="11.42578125" style="1"/>
  </cols>
  <sheetData>
    <row r="1" spans="1:15" ht="14.25" thickBot="1" x14ac:dyDescent="0.3">
      <c r="A1" s="43" t="s">
        <v>48</v>
      </c>
      <c r="B1" s="44" t="s">
        <v>36</v>
      </c>
      <c r="C1" s="44" t="s">
        <v>37</v>
      </c>
      <c r="D1" s="44" t="s">
        <v>9</v>
      </c>
      <c r="E1" s="44" t="s">
        <v>6</v>
      </c>
      <c r="F1" s="44" t="s">
        <v>7</v>
      </c>
      <c r="G1" s="44" t="s">
        <v>39</v>
      </c>
      <c r="H1" s="44" t="s">
        <v>63</v>
      </c>
      <c r="I1" s="44" t="s">
        <v>38</v>
      </c>
      <c r="J1" s="45" t="s">
        <v>0</v>
      </c>
      <c r="K1" s="44" t="s">
        <v>1</v>
      </c>
      <c r="L1" s="46" t="s">
        <v>2</v>
      </c>
      <c r="M1" s="46" t="s">
        <v>3</v>
      </c>
      <c r="N1" s="47" t="s">
        <v>4</v>
      </c>
    </row>
    <row r="2" spans="1:15" s="12" customFormat="1" x14ac:dyDescent="0.25">
      <c r="A2" s="40" t="s">
        <v>11</v>
      </c>
      <c r="B2" s="41">
        <v>46056</v>
      </c>
      <c r="C2" s="42" t="s">
        <v>58</v>
      </c>
      <c r="D2" s="42" t="s">
        <v>23</v>
      </c>
      <c r="E2" s="2" t="s">
        <v>33</v>
      </c>
      <c r="F2" s="2" t="s">
        <v>60</v>
      </c>
      <c r="G2" s="2"/>
      <c r="H2" s="2"/>
      <c r="I2" s="2"/>
      <c r="J2" s="2" t="s">
        <v>64</v>
      </c>
      <c r="K2" s="2"/>
      <c r="L2" s="4">
        <v>320000</v>
      </c>
      <c r="M2" s="4"/>
      <c r="N2" s="29">
        <f t="shared" ref="N2:N4" si="0">L2</f>
        <v>320000</v>
      </c>
    </row>
    <row r="3" spans="1:15" s="12" customFormat="1" ht="14.25" x14ac:dyDescent="0.25">
      <c r="A3" s="40" t="s">
        <v>11</v>
      </c>
      <c r="B3" s="41">
        <v>46056</v>
      </c>
      <c r="C3" s="42" t="s">
        <v>58</v>
      </c>
      <c r="D3" s="42" t="s">
        <v>23</v>
      </c>
      <c r="E3" s="2" t="s">
        <v>31</v>
      </c>
      <c r="F3" s="2" t="s">
        <v>59</v>
      </c>
      <c r="G3" s="2">
        <v>74844</v>
      </c>
      <c r="H3" s="50">
        <v>28203</v>
      </c>
      <c r="I3" s="2"/>
      <c r="J3" s="2" t="s">
        <v>52</v>
      </c>
      <c r="K3" s="2"/>
      <c r="L3" s="4">
        <v>290000</v>
      </c>
      <c r="M3" s="4"/>
      <c r="N3" s="29">
        <f t="shared" si="0"/>
        <v>290000</v>
      </c>
    </row>
    <row r="4" spans="1:15" s="12" customFormat="1" ht="14.25" x14ac:dyDescent="0.25">
      <c r="A4" s="40" t="s">
        <v>11</v>
      </c>
      <c r="B4" s="41">
        <v>36566</v>
      </c>
      <c r="C4" s="42" t="s">
        <v>58</v>
      </c>
      <c r="D4" s="42" t="s">
        <v>23</v>
      </c>
      <c r="E4" s="2" t="s">
        <v>31</v>
      </c>
      <c r="F4" s="2" t="s">
        <v>62</v>
      </c>
      <c r="G4" s="49">
        <v>123746</v>
      </c>
      <c r="H4" s="50">
        <v>28208</v>
      </c>
      <c r="I4" s="2"/>
      <c r="J4" s="2" t="s">
        <v>61</v>
      </c>
      <c r="K4" s="2"/>
      <c r="L4" s="4">
        <v>150000</v>
      </c>
      <c r="M4" s="4"/>
      <c r="N4" s="29">
        <f t="shared" si="0"/>
        <v>150000</v>
      </c>
    </row>
    <row r="5" spans="1:15" x14ac:dyDescent="0.25">
      <c r="A5" s="40"/>
      <c r="B5" s="3"/>
      <c r="C5" s="42"/>
      <c r="D5" s="42"/>
      <c r="E5" s="6"/>
      <c r="F5" s="6"/>
      <c r="G5" s="6"/>
      <c r="H5" s="6"/>
      <c r="I5" s="6"/>
      <c r="J5" s="7"/>
      <c r="K5" s="13"/>
      <c r="L5" s="14"/>
      <c r="M5" s="15" t="s">
        <v>50</v>
      </c>
      <c r="N5" s="30">
        <f>SUM(N2:N4)</f>
        <v>760000</v>
      </c>
    </row>
    <row r="6" spans="1:15" x14ac:dyDescent="0.25">
      <c r="A6" s="28"/>
      <c r="B6" s="3"/>
      <c r="C6" s="2"/>
      <c r="D6" s="2"/>
      <c r="E6" s="6"/>
      <c r="F6" s="6"/>
      <c r="G6" s="6">
        <v>114864</v>
      </c>
      <c r="H6" s="6"/>
      <c r="I6" s="6"/>
      <c r="J6" s="7" t="s">
        <v>51</v>
      </c>
      <c r="K6" s="13"/>
      <c r="L6" s="14"/>
      <c r="M6" s="15" t="s">
        <v>49</v>
      </c>
      <c r="N6" s="30">
        <v>800000</v>
      </c>
    </row>
    <row r="7" spans="1:15" ht="14.25" thickBot="1" x14ac:dyDescent="0.3">
      <c r="A7" s="31"/>
      <c r="B7" s="32"/>
      <c r="C7" s="33"/>
      <c r="D7" s="33"/>
      <c r="E7" s="34"/>
      <c r="F7" s="34"/>
      <c r="G7" s="34">
        <v>105058</v>
      </c>
      <c r="H7" s="34"/>
      <c r="I7" s="34"/>
      <c r="J7" s="35" t="s">
        <v>52</v>
      </c>
      <c r="K7" s="36"/>
      <c r="L7" s="37"/>
      <c r="M7" s="38"/>
      <c r="N7" s="39">
        <f>N6-N5</f>
        <v>40000</v>
      </c>
      <c r="O7" s="16"/>
    </row>
    <row r="8" spans="1:15" x14ac:dyDescent="0.25">
      <c r="L8" s="17"/>
    </row>
    <row r="10" spans="1:15" x14ac:dyDescent="0.25">
      <c r="F10" s="8"/>
    </row>
    <row r="11" spans="1:1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4"/>
      <c r="K11" s="23"/>
      <c r="L11" s="25"/>
      <c r="M11" s="25"/>
      <c r="N11" s="25"/>
    </row>
    <row r="12" spans="1:15" x14ac:dyDescent="0.25">
      <c r="A12" s="23"/>
      <c r="B12" s="26"/>
      <c r="C12" s="23"/>
      <c r="D12" s="23"/>
      <c r="E12" s="23"/>
      <c r="F12" s="23"/>
      <c r="G12" s="23"/>
      <c r="H12" s="23"/>
      <c r="I12" s="23"/>
      <c r="J12" s="48"/>
      <c r="K12" s="23"/>
      <c r="L12" s="27"/>
      <c r="M12" s="27"/>
      <c r="N12" s="27"/>
    </row>
    <row r="13" spans="1:15" x14ac:dyDescent="0.25">
      <c r="F13" s="19"/>
    </row>
    <row r="14" spans="1:15" x14ac:dyDescent="0.25">
      <c r="J14" s="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A8:A1048576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C8:C1048576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D8:D1048576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57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2" t="s">
        <v>53</v>
      </c>
      <c r="G5" s="52"/>
      <c r="H5" s="52"/>
    </row>
    <row r="6" spans="6:8" x14ac:dyDescent="0.25">
      <c r="F6" s="51" t="s">
        <v>56</v>
      </c>
      <c r="G6" s="51"/>
      <c r="H6" s="10" t="s">
        <v>54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55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395256-ED1C-4276-A4BC-C432F9A4B2B7}"/>
</file>

<file path=customXml/itemProps2.xml><?xml version="1.0" encoding="utf-8"?>
<ds:datastoreItem xmlns:ds="http://schemas.openxmlformats.org/officeDocument/2006/customXml" ds:itemID="{2C90ADDC-E0F7-41CD-9764-C0A46229185C}"/>
</file>

<file path=customXml/itemProps3.xml><?xml version="1.0" encoding="utf-8"?>
<ds:datastoreItem xmlns:ds="http://schemas.openxmlformats.org/officeDocument/2006/customXml" ds:itemID="{2F683074-EF08-477D-9E69-A31FBE6374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Anyi Katerine Muñoz Ñañez</cp:lastModifiedBy>
  <dcterms:created xsi:type="dcterms:W3CDTF">2024-01-16T15:06:49Z</dcterms:created>
  <dcterms:modified xsi:type="dcterms:W3CDTF">2026-02-11T13:42:18Z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