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C4D2D225-55EB-404E-947F-C11B25EC9802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 s="1"/>
  <c r="K23" i="1" l="1"/>
  <c r="K24" i="1" s="1"/>
</calcChain>
</file>

<file path=xl/sharedStrings.xml><?xml version="1.0" encoding="utf-8"?>
<sst xmlns="http://schemas.openxmlformats.org/spreadsheetml/2006/main" count="147" uniqueCount="85">
  <si>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</si>
  <si>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</si>
  <si>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</si>
  <si>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</si>
  <si>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</si>
  <si>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</si>
  <si>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</si>
  <si>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</si>
  <si>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</si>
  <si>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</si>
  <si>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</si>
  <si>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</si>
  <si>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</si>
  <si>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</si>
  <si>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</si>
  <si>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</si>
  <si>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</si>
  <si>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</si>
  <si>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</si>
  <si>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</si>
  <si>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</si>
  <si>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</si>
  <si>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</si>
  <si>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</si>
  <si>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</si>
  <si>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</si>
  <si>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</si>
  <si>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</si>
  <si>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</si>
  <si>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</si>
  <si>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</si>
  <si>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</si>
  <si>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</si>
  <si>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</si>
  <si>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</si>
  <si>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</si>
  <si>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</si>
  <si>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</si>
  <si>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</si>
  <si>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</si>
  <si>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</si>
  <si>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</si>
  <si>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</si>
  <si>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</si>
  <si>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</si>
  <si>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</si>
  <si>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</si>
  <si>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</si>
  <si>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</si>
  <si>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</si>
  <si>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</si>
  <si>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</si>
  <si>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</si>
  <si>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</si>
  <si>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</si>
  <si>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</si>
  <si>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</si>
  <si>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</si>
  <si>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</si>
  <si>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</si>
  <si>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</si>
  <si>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</si>
  <si>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</si>
  <si>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</si>
  <si>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</si>
  <si>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</si>
  <si>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COMISION PORTERO POR REFERIDO </t>
  </si>
  <si>
    <t>JHON OCAMPO</t>
  </si>
  <si>
    <t>COMISION PORTERO POR REFERIDO CONJUNTO DE ALTO VALOR, EN PUEBLITO CAFETERO</t>
  </si>
  <si>
    <t>JACKSON MONTOYA</t>
  </si>
  <si>
    <t>COMISION PORTERO CAP#120132 #119956</t>
  </si>
  <si>
    <t xml:space="preserve"> </t>
  </si>
  <si>
    <t>LUIS GUILLERMO RAMIREZ</t>
  </si>
  <si>
    <t>COMISION PORTERO LISTADO DE 15 CONTACTOS PROPIETARIOS</t>
  </si>
  <si>
    <t>COMISION PORTERO</t>
  </si>
  <si>
    <t>ESTWARD GIRALDO</t>
  </si>
  <si>
    <t>LEONARDO FABIO ROJAS</t>
  </si>
  <si>
    <t>COMISION PORTEROS</t>
  </si>
  <si>
    <t>ADRIAN BEDOYA</t>
  </si>
  <si>
    <t>COMPRA REFRIGERIOS PLAN PORTERO TODO EL EQUIPO</t>
  </si>
  <si>
    <t>PRICESMART COLOMBIA S.A.S</t>
  </si>
  <si>
    <t>900.319.753-3</t>
  </si>
  <si>
    <t>ORLANDO PALACIO</t>
  </si>
  <si>
    <t>ANDRES NARANJO</t>
  </si>
  <si>
    <t>GUSTAVO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</si>
</sst>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0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5"/>
  <sheetViews>
    <sheetView tabSelected="1" topLeftCell="G1" zoomScale="80" zoomScaleNormal="80" workbookViewId="0">
      <selection activeCell="I2" sqref="I2:I13"/>
    </sheetView>
  </sheetViews>
  <sheetFormatPr baseColWidth="10" defaultRowHeight="14.5" x14ac:dyDescent="0.35"/>
  <cols>
    <col min="1" max="1" width="10.36328125" style="28" bestFit="1" customWidth="1"/>
    <col min="2" max="2" width="25.6328125" style="28" customWidth="1"/>
    <col min="3" max="3" width="19.1796875" style="28" bestFit="1" customWidth="1"/>
    <col min="4" max="4" width="11.08984375" style="28" bestFit="1" customWidth="1"/>
    <col min="5" max="5" width="16.54296875" style="28" customWidth="1"/>
    <col min="6" max="6" width="76.453125" style="28" bestFit="1" customWidth="1"/>
    <col min="7" max="7" width="16.08984375" style="28" customWidth="1"/>
    <col min="8" max="8" width="16.7265625" style="29" customWidth="1"/>
    <col min="9" max="9" width="40.81640625" style="28" customWidth="1"/>
    <col min="10" max="10" width="26.81640625" style="28" customWidth="1"/>
    <col min="11" max="11" width="18.26953125" style="28" customWidth="1"/>
    <col min="12" max="12" width="27.54296875" style="28" customWidth="1"/>
    <col min="13" max="13" width="14.81640625" style="28" bestFit="1" customWidth="1"/>
    <col min="14" max="14" width="25.26953125" style="28" customWidth="1"/>
    <col min="15" max="15" width="33.1796875" style="28" customWidth="1"/>
    <col min="16" max="16" width="17.26953125" style="28" customWidth="1"/>
    <col min="17" max="17" width="21.54296875" style="28" customWidth="1"/>
    <col min="18" max="18" width="21" style="28" customWidth="1"/>
    <col min="19" max="16384" width="10.90625" style="28"/>
  </cols>
  <sheetData>
    <row r="1" spans="1:18" x14ac:dyDescent="0.35">
      <c r="A1" s="26" t="s">
        <v>5</v>
      </c>
      <c r="B1" s="26" t="s">
        <v>35</v>
      </c>
      <c r="C1" s="26" t="s">
        <v>36</v>
      </c>
      <c r="D1" s="26" t="s">
        <v>9</v>
      </c>
      <c r="E1" s="26" t="s">
        <v>6</v>
      </c>
      <c r="F1" s="26" t="s">
        <v>7</v>
      </c>
      <c r="G1" s="26" t="s">
        <v>38</v>
      </c>
      <c r="H1" s="27" t="s">
        <v>37</v>
      </c>
      <c r="I1" s="26" t="s">
        <v>0</v>
      </c>
      <c r="J1" s="26" t="s">
        <v>49</v>
      </c>
      <c r="K1" s="26" t="s">
        <v>1</v>
      </c>
      <c r="L1" s="26" t="s">
        <v>2</v>
      </c>
      <c r="M1" s="26" t="s">
        <v>3</v>
      </c>
      <c r="N1" s="26" t="s">
        <v>4</v>
      </c>
    </row>
    <row r="2" spans="1:18" s="16" customFormat="1" x14ac:dyDescent="0.35">
      <c r="A2" s="10" t="s">
        <v>15</v>
      </c>
      <c r="B2" s="11">
        <v>45814</v>
      </c>
      <c r="C2" s="12" t="s">
        <v>64</v>
      </c>
      <c r="D2" s="12" t="s">
        <v>27</v>
      </c>
      <c r="E2" s="10"/>
      <c r="F2" s="12" t="s">
        <v>66</v>
      </c>
      <c r="G2" s="10"/>
      <c r="H2" s="13">
        <v>80177666</v>
      </c>
      <c r="I2" s="14" t="s">
        <v>67</v>
      </c>
      <c r="J2" s="7">
        <v>3103467333</v>
      </c>
      <c r="K2" s="7"/>
      <c r="L2" s="15">
        <v>40000</v>
      </c>
      <c r="M2" s="15"/>
      <c r="N2" s="15">
        <v>40000</v>
      </c>
      <c r="R2" s="17"/>
    </row>
    <row r="3" spans="1:18" s="16" customFormat="1" x14ac:dyDescent="0.35">
      <c r="A3" s="10" t="s">
        <v>15</v>
      </c>
      <c r="B3" s="11">
        <v>45815</v>
      </c>
      <c r="C3" s="12" t="s">
        <v>64</v>
      </c>
      <c r="D3" s="12" t="s">
        <v>27</v>
      </c>
      <c r="E3" s="10"/>
      <c r="F3" s="12" t="s">
        <v>55</v>
      </c>
      <c r="G3" s="10"/>
      <c r="H3" s="13">
        <v>101007261</v>
      </c>
      <c r="I3" s="14" t="s">
        <v>56</v>
      </c>
      <c r="J3" s="7">
        <v>3217268268</v>
      </c>
      <c r="K3" s="7"/>
      <c r="L3" s="15">
        <v>120000</v>
      </c>
      <c r="M3" s="15"/>
      <c r="N3" s="15">
        <v>120000</v>
      </c>
      <c r="R3" s="17"/>
    </row>
    <row r="4" spans="1:18" s="16" customFormat="1" x14ac:dyDescent="0.35">
      <c r="A4" s="10" t="s">
        <v>15</v>
      </c>
      <c r="B4" s="11">
        <v>45819</v>
      </c>
      <c r="C4" s="12" t="s">
        <v>64</v>
      </c>
      <c r="D4" s="12" t="s">
        <v>27</v>
      </c>
      <c r="E4" s="10"/>
      <c r="F4" s="12" t="s">
        <v>73</v>
      </c>
      <c r="G4" s="10" t="s">
        <v>71</v>
      </c>
      <c r="H4" s="13">
        <v>9761753</v>
      </c>
      <c r="I4" s="14" t="s">
        <v>72</v>
      </c>
      <c r="J4" s="7">
        <v>3045873203</v>
      </c>
      <c r="K4" s="7"/>
      <c r="L4" s="15">
        <v>40000</v>
      </c>
      <c r="M4" s="15"/>
      <c r="N4" s="15">
        <v>40000</v>
      </c>
      <c r="R4" s="17"/>
    </row>
    <row r="5" spans="1:18" s="16" customFormat="1" x14ac:dyDescent="0.35">
      <c r="A5" s="10" t="s">
        <v>15</v>
      </c>
      <c r="B5" s="11">
        <v>45820</v>
      </c>
      <c r="C5" s="12" t="s">
        <v>64</v>
      </c>
      <c r="D5" s="12" t="s">
        <v>27</v>
      </c>
      <c r="E5" s="10"/>
      <c r="F5" s="12" t="s">
        <v>68</v>
      </c>
      <c r="G5" s="10"/>
      <c r="H5" s="13">
        <v>1087985467</v>
      </c>
      <c r="I5" s="14" t="s">
        <v>69</v>
      </c>
      <c r="J5" s="7">
        <v>3206352091</v>
      </c>
      <c r="K5" s="7"/>
      <c r="L5" s="15">
        <v>50000</v>
      </c>
      <c r="M5" s="15"/>
      <c r="N5" s="15">
        <v>50000</v>
      </c>
      <c r="R5" s="17"/>
    </row>
    <row r="6" spans="1:18" s="16" customFormat="1" x14ac:dyDescent="0.35">
      <c r="A6" s="10" t="s">
        <v>15</v>
      </c>
      <c r="B6" s="11">
        <v>45820</v>
      </c>
      <c r="C6" s="12" t="s">
        <v>64</v>
      </c>
      <c r="D6" s="12" t="s">
        <v>27</v>
      </c>
      <c r="E6" s="10"/>
      <c r="F6" s="12" t="s">
        <v>70</v>
      </c>
      <c r="G6" s="10"/>
      <c r="H6" s="13">
        <v>1088012419</v>
      </c>
      <c r="I6" s="14" t="s">
        <v>75</v>
      </c>
      <c r="J6" s="7">
        <v>3208154018</v>
      </c>
      <c r="K6" s="7"/>
      <c r="L6" s="15">
        <v>40000</v>
      </c>
      <c r="M6" s="15"/>
      <c r="N6" s="15">
        <v>40000</v>
      </c>
    </row>
    <row r="7" spans="1:18" s="16" customFormat="1" x14ac:dyDescent="0.35">
      <c r="A7" s="10" t="s">
        <v>15</v>
      </c>
      <c r="B7" s="11">
        <v>45822</v>
      </c>
      <c r="C7" s="12" t="s">
        <v>64</v>
      </c>
      <c r="D7" s="12" t="s">
        <v>27</v>
      </c>
      <c r="E7" s="10"/>
      <c r="F7" s="12" t="s">
        <v>74</v>
      </c>
      <c r="G7" s="10">
        <v>120595</v>
      </c>
      <c r="H7" s="29">
        <v>80281464</v>
      </c>
      <c r="I7" s="24" t="s">
        <v>76</v>
      </c>
      <c r="J7" s="25">
        <v>3202643383</v>
      </c>
      <c r="K7" s="10"/>
      <c r="L7" s="15">
        <v>30000</v>
      </c>
      <c r="M7" s="15"/>
      <c r="N7" s="15">
        <v>30000</v>
      </c>
    </row>
    <row r="8" spans="1:18" s="16" customFormat="1" x14ac:dyDescent="0.35">
      <c r="A8" s="10" t="s">
        <v>15</v>
      </c>
      <c r="B8" s="11">
        <v>45822</v>
      </c>
      <c r="C8" s="12" t="s">
        <v>64</v>
      </c>
      <c r="D8" s="12" t="s">
        <v>27</v>
      </c>
      <c r="E8" s="10"/>
      <c r="F8" s="12" t="s">
        <v>55</v>
      </c>
      <c r="G8" s="10"/>
      <c r="H8" s="13">
        <v>101007261</v>
      </c>
      <c r="I8" s="14" t="s">
        <v>56</v>
      </c>
      <c r="J8" s="7">
        <v>3217268268</v>
      </c>
      <c r="K8" s="7"/>
      <c r="L8" s="15">
        <v>120000</v>
      </c>
      <c r="M8" s="15"/>
      <c r="N8" s="15">
        <v>120000</v>
      </c>
    </row>
    <row r="9" spans="1:18" s="16" customFormat="1" x14ac:dyDescent="0.35">
      <c r="A9" s="10" t="s">
        <v>15</v>
      </c>
      <c r="B9" s="11">
        <v>45824</v>
      </c>
      <c r="C9" s="12" t="s">
        <v>64</v>
      </c>
      <c r="D9" s="12" t="s">
        <v>27</v>
      </c>
      <c r="E9" s="10"/>
      <c r="F9" s="12" t="s">
        <v>77</v>
      </c>
      <c r="G9" s="10"/>
      <c r="H9" s="13">
        <v>1225089089</v>
      </c>
      <c r="I9" s="14" t="s">
        <v>78</v>
      </c>
      <c r="J9" s="7">
        <v>3122559508</v>
      </c>
      <c r="K9" s="7"/>
      <c r="L9" s="15">
        <v>20000</v>
      </c>
      <c r="M9" s="15"/>
      <c r="N9" s="15">
        <v>20000</v>
      </c>
    </row>
    <row r="10" spans="1:18" s="16" customFormat="1" x14ac:dyDescent="0.35">
      <c r="A10" s="16" t="s">
        <v>15</v>
      </c>
      <c r="B10" s="11">
        <v>45824</v>
      </c>
      <c r="C10" s="12" t="s">
        <v>64</v>
      </c>
      <c r="D10" s="12" t="s">
        <v>27</v>
      </c>
      <c r="E10" s="10"/>
      <c r="F10" s="12" t="s">
        <v>79</v>
      </c>
      <c r="G10" s="10"/>
      <c r="H10" s="13" t="s">
        <v>81</v>
      </c>
      <c r="I10" s="14" t="s">
        <v>80</v>
      </c>
      <c r="J10" s="10"/>
      <c r="K10" s="10"/>
      <c r="L10" s="15">
        <v>331396</v>
      </c>
      <c r="M10" s="15"/>
      <c r="N10" s="15">
        <v>331396</v>
      </c>
    </row>
    <row r="11" spans="1:18" s="16" customFormat="1" x14ac:dyDescent="0.35">
      <c r="A11" s="16" t="s">
        <v>15</v>
      </c>
      <c r="B11" s="11">
        <v>45825</v>
      </c>
      <c r="C11" s="12" t="s">
        <v>64</v>
      </c>
      <c r="D11" s="12" t="s">
        <v>27</v>
      </c>
      <c r="E11" s="10"/>
      <c r="F11" s="12" t="s">
        <v>77</v>
      </c>
      <c r="G11" s="10"/>
      <c r="H11" s="13">
        <v>80729901</v>
      </c>
      <c r="I11" s="14" t="s">
        <v>82</v>
      </c>
      <c r="J11" s="10">
        <v>3135667886</v>
      </c>
      <c r="K11" s="10"/>
      <c r="L11" s="15">
        <v>20000</v>
      </c>
      <c r="M11" s="15"/>
      <c r="N11" s="15">
        <v>20000</v>
      </c>
    </row>
    <row r="12" spans="1:18" s="16" customFormat="1" x14ac:dyDescent="0.35">
      <c r="A12" s="16" t="s">
        <v>15</v>
      </c>
      <c r="B12" s="11">
        <v>45825</v>
      </c>
      <c r="C12" s="12" t="s">
        <v>64</v>
      </c>
      <c r="D12" s="12" t="s">
        <v>27</v>
      </c>
      <c r="E12" s="10"/>
      <c r="F12" s="12" t="s">
        <v>77</v>
      </c>
      <c r="G12" s="10"/>
      <c r="H12" s="13">
        <v>1113308200</v>
      </c>
      <c r="I12" s="14" t="s">
        <v>83</v>
      </c>
      <c r="J12" s="7">
        <v>3001845688</v>
      </c>
      <c r="K12" s="7"/>
      <c r="L12" s="15">
        <v>20000</v>
      </c>
      <c r="M12" s="15"/>
      <c r="N12" s="15">
        <v>20000</v>
      </c>
    </row>
    <row r="13" spans="1:18" s="16" customFormat="1" x14ac:dyDescent="0.35">
      <c r="A13" s="16" t="s">
        <v>15</v>
      </c>
      <c r="B13" s="11">
        <v>45827</v>
      </c>
      <c r="C13" s="12" t="s">
        <v>64</v>
      </c>
      <c r="D13" s="12" t="s">
        <v>27</v>
      </c>
      <c r="E13" s="10"/>
      <c r="F13" s="12" t="s">
        <v>77</v>
      </c>
      <c r="G13" s="10"/>
      <c r="H13" s="13">
        <v>1112768030</v>
      </c>
      <c r="I13" s="14" t="s">
        <v>84</v>
      </c>
      <c r="J13" s="7">
        <v>3136212505</v>
      </c>
      <c r="K13" s="7"/>
      <c r="L13" s="15">
        <v>30000</v>
      </c>
      <c r="M13" s="15"/>
      <c r="N13" s="15">
        <v>30000</v>
      </c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10"/>
      <c r="K14" s="10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0"/>
      <c r="K15" s="10"/>
      <c r="L15" s="15"/>
      <c r="M15" s="15"/>
      <c r="N15" s="15"/>
    </row>
    <row r="16" spans="1:18" x14ac:dyDescent="0.35">
      <c r="L16" s="15"/>
      <c r="M16" s="15"/>
      <c r="N16" s="15">
        <f>N17</f>
        <v>861396</v>
      </c>
    </row>
    <row r="17" spans="10:14" x14ac:dyDescent="0.35">
      <c r="N17" s="30">
        <f>SUM(N2:N15)</f>
        <v>861396</v>
      </c>
    </row>
    <row r="23" spans="10:14" x14ac:dyDescent="0.35">
      <c r="J23" s="31" t="s">
        <v>51</v>
      </c>
      <c r="K23" s="32">
        <f>N16</f>
        <v>861396</v>
      </c>
    </row>
    <row r="24" spans="10:14" x14ac:dyDescent="0.35">
      <c r="J24" s="33" t="s">
        <v>52</v>
      </c>
      <c r="K24" s="34">
        <f>K25-K23</f>
        <v>638604</v>
      </c>
    </row>
    <row r="25" spans="10:14" x14ac:dyDescent="0.35">
      <c r="J25" s="35" t="s">
        <v>53</v>
      </c>
      <c r="K25" s="36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D20:D1048576 D16:D17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357814-AB34-443B-B40C-002528F1C6AD}"/>
</file>

<file path=customXml/itemProps2.xml><?xml version="1.0" encoding="utf-8"?>
<ds:datastoreItem xmlns:ds="http://schemas.openxmlformats.org/officeDocument/2006/customXml" ds:itemID="{1E77C41C-2F6D-4C88-A91A-D92EFF0D5510}"/>
</file>

<file path=customXml/itemProps3.xml><?xml version="1.0" encoding="utf-8"?>
<ds:datastoreItem xmlns:ds="http://schemas.openxmlformats.org/officeDocument/2006/customXml" ds:itemID="{E172D14E-9DCB-4D24-A7F9-80F059DE46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2025-06-19T19:56:08Z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