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a_quintero_bienco_com_co1/Documents/Documentos/CAPTACION/LEGALIZACION PLAN PORTERO/"/>
    </mc:Choice>
  </mc:AlternateContent>
  <xr:revisionPtr revIDLastSave="14" documentId="8_{F9957A4A-AEB2-4182-85BE-2D7058E29614}" xr6:coauthVersionLast="47" xr6:coauthVersionMax="47" xr10:uidLastSave="{5BD6400D-5D16-4494-82D0-9F89D8A70A7B}"/>
  <bookViews>
    <workbookView xWindow="-110" yWindow="-110" windowWidth="19420" windowHeight="10300" firstSheet="1" activeTab="1" xr2:uid="{D1EB58E2-D8D9-445B-8420-9610306D8A36}"/>
  </bookViews>
  <sheets>
    <sheet name="CALI SUR " sheetId="1" state="hidden" r:id="rId1"/>
    <sheet name="PLAN PORTERO" sheetId="4" r:id="rId2"/>
    <sheet name="OTRAS COMPRAS" sheetId="5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5" l="1"/>
  <c r="L4" i="5"/>
  <c r="M4" i="5"/>
  <c r="M8" i="4"/>
  <c r="M9" i="4" s="1"/>
  <c r="K9" i="4"/>
  <c r="M11" i="1" l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<sst xmlns="http://schemas.openxmlformats.org/spreadsheetml/2006/main" count="205" uniqueCount="96">
  <si>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</si>
  <si>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</si>
  <si>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</si>
  <si>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</si>
  <si>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</si>
  <si>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</si>
  <si>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</si>
  <si>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</si>
  <si>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</si>
  <si>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</si>
  <si>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</si>
  <si>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</si>
  <si>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</si>
  <si>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</si>
  <si>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</si>
  <si>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</si>
  <si>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</si>
  <si>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</si>
  <si>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</si>
  <si>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</si>
  <si>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</si>
  <si>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</si>
  <si>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</si>
  <si>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</si>
  <si>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</si>
  <si>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</si>
  <si>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</si>
  <si>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</si>
  <si>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</si>
  <si>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</si>
  <si>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</si>
  <si>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</si>
  <si>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</si>
  <si>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</si>
  <si>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</si>
  <si>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</si>
  <si>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</si>
  <si>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</si>
  <si>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</si>
  <si>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</si>
  <si>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</si>
  <si>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</si>
  <si>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</si>
  <si>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</si>
  <si>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</si>
  <si>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</si>
  <si>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</si>
  <si>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</si>
  <si>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</si>
  <si>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</si>
  <si>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</si>
  <si>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</si>
  <si>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</si>
  <si>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</si>
  <si>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</si>
  <si>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</si>
  <si>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</si>
  <si>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</si>
  <si>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</si>
  <si>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</si>
  <si>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</si>
  <si>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</si>
  <si>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</si>
  <si>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</si>
  <si>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</si>
  <si>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</si>
  <si>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</si>
  <si>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</si>
  <si>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</si>
  <si>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</si>
  <si>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SEDE NORTE</t>
  </si>
  <si>
    <t>ASEO FLORALIA</t>
  </si>
  <si>
    <t>PLAN PORTERO</t>
  </si>
  <si>
    <t>JHON FREDDY DONOSO</t>
  </si>
  <si>
    <t>CARLOS YAMIR CAICEDO</t>
  </si>
  <si>
    <t>SEDE SUR</t>
  </si>
  <si>
    <t>ANGELA QUINTERO</t>
  </si>
  <si>
    <t>COMPRADE BOLSAS REFRIGERIO</t>
  </si>
  <si>
    <t>CARLOS ANDRES VILLEGAS MARTINEZ</t>
  </si>
  <si>
    <t>PAGO REFERIDO PROPIETARIO</t>
  </si>
  <si>
    <t>MARIO FERNANDO PAZ MARTINEZ</t>
  </si>
  <si>
    <t>122965- 122790</t>
  </si>
  <si>
    <t>PAGO REFERIDO PROPIETARIOS</t>
  </si>
  <si>
    <t>JUAN CARLOS ROMERO</t>
  </si>
  <si>
    <t>ROCIO DEL PILAR MESA CUELLAR</t>
  </si>
  <si>
    <t xml:space="preserve">SEDE SUR </t>
  </si>
  <si>
    <t xml:space="preserve">SEDE NORTE </t>
  </si>
  <si>
    <t>COMPRA CARPETAS PLAN PORTERO</t>
  </si>
  <si>
    <t>COMPRA OBSEQUIO MUNDIALISTA PORTERO (PRUEBA)</t>
  </si>
  <si>
    <t>900810274-1</t>
  </si>
  <si>
    <t>EL UNIVERSO DE LAS SORPRESAS SAS</t>
  </si>
  <si>
    <t>901160842-9</t>
  </si>
  <si>
    <t>PAPELERIA UNIVERSAL DISTR SAS</t>
  </si>
  <si>
    <t>COMPRA PLAN PORTERO SUR</t>
  </si>
  <si>
    <t xml:space="preserve">TOTAL </t>
  </si>
  <si>
    <t>PRICESMART COLOMBIA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</si>
</sst>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13" xfId="0" applyBorder="1"/>
    <xf numFmtId="0" fontId="1" fillId="4" borderId="13" xfId="0" applyFont="1" applyFill="1" applyBorder="1"/>
    <xf numFmtId="164" fontId="0" fillId="0" borderId="0" xfId="1" applyNumberFormat="1" applyFont="1" applyBorder="1"/>
    <xf numFmtId="0" fontId="6" fillId="0" borderId="0" xfId="0" applyFont="1" applyAlignment="1">
      <alignment horizontal="center"/>
    </xf>
    <xf numFmtId="164" fontId="1" fillId="4" borderId="13" xfId="0" applyNumberFormat="1" applyFont="1" applyFill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165" fontId="7" fillId="0" borderId="13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0" fillId="0" borderId="0" xfId="1" applyNumberFormat="1" applyFont="1" applyAlignment="1">
      <alignment horizontal="center"/>
    </xf>
    <xf numFmtId="0" fontId="0" fillId="4" borderId="1" xfId="0" applyFill="1" applyBorder="1"/>
    <xf numFmtId="165" fontId="1" fillId="4" borderId="1" xfId="0" applyNumberFormat="1" applyFont="1" applyFill="1" applyBorder="1"/>
    <xf numFmtId="164" fontId="7" fillId="0" borderId="1" xfId="1" applyNumberFormat="1" applyFont="1" applyBorder="1"/>
    <xf numFmtId="0" fontId="1" fillId="4" borderId="0" xfId="0" applyFont="1" applyFill="1"/>
    <xf numFmtId="164" fontId="1" fillId="4" borderId="0" xfId="0" applyNumberFormat="1" applyFont="1" applyFill="1"/>
    <xf numFmtId="165" fontId="7" fillId="0" borderId="1" xfId="0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1" fillId="4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5"/>
  <sheetViews>
    <sheetView tabSelected="1" topLeftCell="E1" workbookViewId="0">
      <selection activeCell="F12" sqref="F12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4" max="4" width="14.453125" customWidth="1"/>
    <col min="5" max="5" width="13.453125" customWidth="1"/>
    <col min="6" max="6" width="34.1796875" customWidth="1"/>
    <col min="7" max="7" width="15.08984375" style="47" customWidth="1"/>
    <col min="8" max="8" width="15.08984375" customWidth="1"/>
    <col min="9" max="9" width="31.36328125" customWidth="1"/>
    <col min="10" max="10" width="9.6328125" customWidth="1"/>
    <col min="11" max="11" width="15.08984375" customWidth="1"/>
    <col min="12" max="12" width="11.54296875" bestFit="1" customWidth="1"/>
    <col min="13" max="13" width="13.36328125" customWidth="1"/>
  </cols>
  <sheetData>
    <row r="1" spans="1:13" x14ac:dyDescent="0.35">
      <c r="A1" s="1" t="s">
        <v>5</v>
      </c>
      <c r="B1" s="39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10</v>
      </c>
      <c r="B2" s="37">
        <v>45688</v>
      </c>
      <c r="C2" s="36" t="s">
        <v>76</v>
      </c>
      <c r="D2" s="36" t="s">
        <v>75</v>
      </c>
      <c r="E2" s="40" t="s">
        <v>72</v>
      </c>
      <c r="F2" s="40" t="s">
        <v>79</v>
      </c>
      <c r="G2" s="48">
        <v>124074</v>
      </c>
      <c r="H2" s="50">
        <v>94490046</v>
      </c>
      <c r="I2" s="40" t="s">
        <v>73</v>
      </c>
      <c r="J2" s="40"/>
      <c r="K2" s="51">
        <v>300000</v>
      </c>
      <c r="L2" s="36"/>
      <c r="M2" s="51">
        <v>300000</v>
      </c>
    </row>
    <row r="3" spans="1:13" x14ac:dyDescent="0.35">
      <c r="A3" s="37" t="s">
        <v>12</v>
      </c>
      <c r="B3" s="37">
        <v>45691</v>
      </c>
      <c r="C3" s="36" t="s">
        <v>76</v>
      </c>
      <c r="D3" s="36" t="s">
        <v>70</v>
      </c>
      <c r="E3" s="36" t="s">
        <v>35</v>
      </c>
      <c r="F3" s="36" t="s">
        <v>71</v>
      </c>
      <c r="G3" s="48">
        <v>122865</v>
      </c>
      <c r="H3" s="50">
        <v>1007850054</v>
      </c>
      <c r="I3" s="40" t="s">
        <v>74</v>
      </c>
      <c r="J3" s="40"/>
      <c r="K3" s="51">
        <v>70000</v>
      </c>
      <c r="L3" s="36"/>
      <c r="M3" s="51">
        <v>70000</v>
      </c>
    </row>
    <row r="4" spans="1:13" x14ac:dyDescent="0.35">
      <c r="A4" s="37" t="s">
        <v>12</v>
      </c>
      <c r="B4" s="37">
        <v>45691</v>
      </c>
      <c r="C4" s="36" t="s">
        <v>76</v>
      </c>
      <c r="D4" s="36" t="s">
        <v>70</v>
      </c>
      <c r="E4" s="40" t="s">
        <v>72</v>
      </c>
      <c r="F4" s="36" t="s">
        <v>77</v>
      </c>
      <c r="G4" s="45"/>
      <c r="H4" s="47">
        <v>1130596710</v>
      </c>
      <c r="I4" t="s">
        <v>78</v>
      </c>
      <c r="J4" s="36"/>
      <c r="K4" s="59">
        <v>35294</v>
      </c>
      <c r="L4" s="60">
        <v>6705</v>
      </c>
      <c r="M4" s="59">
        <v>42000</v>
      </c>
    </row>
    <row r="5" spans="1:13" x14ac:dyDescent="0.35">
      <c r="A5" s="37" t="s">
        <v>12</v>
      </c>
      <c r="B5" s="37">
        <v>45691</v>
      </c>
      <c r="C5" s="36" t="s">
        <v>76</v>
      </c>
      <c r="D5" s="36" t="s">
        <v>70</v>
      </c>
      <c r="E5" s="40" t="s">
        <v>72</v>
      </c>
      <c r="F5" s="36" t="s">
        <v>82</v>
      </c>
      <c r="G5" s="45" t="s">
        <v>81</v>
      </c>
      <c r="H5" s="46">
        <v>6393901</v>
      </c>
      <c r="I5" s="36" t="s">
        <v>80</v>
      </c>
      <c r="J5" s="36"/>
      <c r="K5" s="52">
        <v>165000</v>
      </c>
      <c r="L5" s="36"/>
      <c r="M5" s="52">
        <v>165000</v>
      </c>
    </row>
    <row r="6" spans="1:13" x14ac:dyDescent="0.35">
      <c r="A6" s="37" t="s">
        <v>12</v>
      </c>
      <c r="B6" s="37">
        <v>45691</v>
      </c>
      <c r="C6" s="36" t="s">
        <v>76</v>
      </c>
      <c r="D6" s="36" t="s">
        <v>70</v>
      </c>
      <c r="E6" s="40" t="s">
        <v>72</v>
      </c>
      <c r="F6" s="40" t="s">
        <v>79</v>
      </c>
      <c r="G6" s="45">
        <v>121915</v>
      </c>
      <c r="H6" s="50">
        <v>15170811</v>
      </c>
      <c r="I6" s="40" t="s">
        <v>83</v>
      </c>
      <c r="J6" s="40"/>
      <c r="K6" s="51">
        <v>80000</v>
      </c>
      <c r="L6" s="36"/>
      <c r="M6" s="51">
        <v>80000</v>
      </c>
    </row>
    <row r="7" spans="1:13" x14ac:dyDescent="0.35">
      <c r="A7" s="37" t="s">
        <v>12</v>
      </c>
      <c r="B7" s="37">
        <v>45691</v>
      </c>
      <c r="C7" s="36" t="s">
        <v>76</v>
      </c>
      <c r="D7" s="36" t="s">
        <v>85</v>
      </c>
      <c r="E7" s="40" t="s">
        <v>72</v>
      </c>
      <c r="F7" s="36" t="s">
        <v>79</v>
      </c>
      <c r="G7" s="45">
        <v>120168</v>
      </c>
      <c r="H7" s="46"/>
      <c r="I7" s="36" t="s">
        <v>84</v>
      </c>
      <c r="J7" s="36"/>
      <c r="K7" s="52">
        <v>468700</v>
      </c>
      <c r="L7" s="36"/>
      <c r="M7" s="52">
        <v>468700</v>
      </c>
    </row>
    <row r="8" spans="1:13" x14ac:dyDescent="0.35">
      <c r="A8" s="37" t="s">
        <v>12</v>
      </c>
      <c r="B8" s="37">
        <v>45692</v>
      </c>
      <c r="C8" s="36" t="s">
        <v>76</v>
      </c>
      <c r="D8" s="36" t="s">
        <v>85</v>
      </c>
      <c r="E8" s="40" t="s">
        <v>72</v>
      </c>
      <c r="F8" s="40" t="s">
        <v>93</v>
      </c>
      <c r="G8" s="45"/>
      <c r="H8" s="61">
        <v>9003197533</v>
      </c>
      <c r="I8" s="40" t="s">
        <v>95</v>
      </c>
      <c r="J8" s="40"/>
      <c r="K8" s="51">
        <v>304876</v>
      </c>
      <c r="L8" s="56">
        <v>57926</v>
      </c>
      <c r="M8" s="51">
        <f>K8+L8</f>
        <v>362802</v>
      </c>
    </row>
    <row r="9" spans="1:13" x14ac:dyDescent="0.35">
      <c r="E9" s="41"/>
      <c r="F9" s="41" t="s">
        <v>4</v>
      </c>
      <c r="G9" s="62"/>
      <c r="H9" s="41"/>
      <c r="I9" s="41"/>
      <c r="J9" s="41"/>
      <c r="K9" s="44">
        <f>SUM(K2:K8)</f>
        <v>1423870</v>
      </c>
      <c r="L9" s="54"/>
      <c r="M9" s="55">
        <f>SUM(M2:M8)</f>
        <v>1488502</v>
      </c>
    </row>
    <row r="10" spans="1:13" x14ac:dyDescent="0.35">
      <c r="J10" s="43"/>
      <c r="K10" s="24"/>
      <c r="M10" s="24"/>
    </row>
    <row r="11" spans="1:13" x14ac:dyDescent="0.35">
      <c r="I11" s="42"/>
      <c r="J11" s="43"/>
      <c r="K11" s="24"/>
      <c r="M11" s="24"/>
    </row>
    <row r="13" spans="1:13" x14ac:dyDescent="0.35">
      <c r="I13" s="42"/>
      <c r="K13" s="24"/>
    </row>
    <row r="14" spans="1:13" x14ac:dyDescent="0.35">
      <c r="I14" s="42"/>
    </row>
    <row r="15" spans="1:13" x14ac:dyDescent="0.35">
      <c r="K15" s="49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D10:D11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C10:C11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E10:E11 E3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A10:A11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DC0C-79DB-436C-88F1-83A74929F244}">
  <dimension ref="A1:M4"/>
  <sheetViews>
    <sheetView workbookViewId="0">
      <selection activeCell="H11" sqref="H11"/>
    </sheetView>
  </sheetViews>
  <sheetFormatPr baseColWidth="10" defaultRowHeight="14.5" x14ac:dyDescent="0.35"/>
  <cols>
    <col min="2" max="2" width="14.54296875" customWidth="1"/>
    <col min="3" max="3" width="17.1796875" customWidth="1"/>
    <col min="4" max="4" width="14.1796875" customWidth="1"/>
    <col min="6" max="6" width="47.26953125" customWidth="1"/>
    <col min="7" max="7" width="12.54296875" customWidth="1"/>
    <col min="8" max="8" width="13.81640625" customWidth="1"/>
    <col min="9" max="9" width="30.90625" customWidth="1"/>
    <col min="10" max="10" width="8.36328125" customWidth="1"/>
    <col min="11" max="11" width="11.54296875" bestFit="1" customWidth="1"/>
    <col min="12" max="12" width="11" bestFit="1" customWidth="1"/>
    <col min="13" max="13" width="11.54296875" bestFit="1" customWidth="1"/>
  </cols>
  <sheetData>
    <row r="1" spans="1:13" x14ac:dyDescent="0.35">
      <c r="A1" s="1" t="s">
        <v>5</v>
      </c>
      <c r="B1" s="39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t="s">
        <v>12</v>
      </c>
      <c r="B2" s="38">
        <v>46056</v>
      </c>
      <c r="C2" t="s">
        <v>76</v>
      </c>
      <c r="D2" t="s">
        <v>86</v>
      </c>
      <c r="E2" t="s">
        <v>35</v>
      </c>
      <c r="F2" t="s">
        <v>87</v>
      </c>
      <c r="H2" t="s">
        <v>91</v>
      </c>
      <c r="I2" t="s">
        <v>92</v>
      </c>
      <c r="J2" s="47">
        <v>10</v>
      </c>
      <c r="K2" s="53">
        <v>50420</v>
      </c>
      <c r="L2" s="53">
        <v>9580</v>
      </c>
      <c r="M2" s="53">
        <v>60000</v>
      </c>
    </row>
    <row r="3" spans="1:13" x14ac:dyDescent="0.35">
      <c r="A3" t="s">
        <v>12</v>
      </c>
      <c r="B3" s="38">
        <v>46057</v>
      </c>
      <c r="C3" t="s">
        <v>76</v>
      </c>
      <c r="D3" t="s">
        <v>86</v>
      </c>
      <c r="E3" t="s">
        <v>35</v>
      </c>
      <c r="F3" t="s">
        <v>88</v>
      </c>
      <c r="H3" t="s">
        <v>89</v>
      </c>
      <c r="I3" t="s">
        <v>90</v>
      </c>
      <c r="J3" s="47">
        <v>2</v>
      </c>
      <c r="K3" s="53">
        <v>16639</v>
      </c>
      <c r="L3" s="53">
        <v>3161</v>
      </c>
      <c r="M3" s="53">
        <v>19800</v>
      </c>
    </row>
    <row r="4" spans="1:13" x14ac:dyDescent="0.35">
      <c r="A4" s="57"/>
      <c r="B4" s="57"/>
      <c r="C4" s="57"/>
      <c r="D4" s="57" t="s">
        <v>94</v>
      </c>
      <c r="E4" s="57"/>
      <c r="F4" s="57"/>
      <c r="G4" s="57"/>
      <c r="H4" s="57"/>
      <c r="I4" s="57"/>
      <c r="J4" s="57"/>
      <c r="K4" s="58">
        <f>SUM(K2:K3)</f>
        <v>67059</v>
      </c>
      <c r="L4" s="58">
        <f>SUM(L2:L3)</f>
        <v>12741</v>
      </c>
      <c r="M4" s="58">
        <f>SUM(M2:M3)</f>
        <v>79800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2F38FE-09B6-43CC-8A5B-64A2897908DD}"/>
</file>

<file path=customXml/itemProps2.xml><?xml version="1.0" encoding="utf-8"?>
<ds:datastoreItem xmlns:ds="http://schemas.openxmlformats.org/officeDocument/2006/customXml" ds:itemID="{BA7DA674-2E21-40F0-83BD-0334546B3414}"/>
</file>

<file path=customXml/itemProps3.xml><?xml version="1.0" encoding="utf-8"?>
<ds:datastoreItem xmlns:ds="http://schemas.openxmlformats.org/officeDocument/2006/customXml" ds:itemID="{A1B29A09-CFF0-4B6E-9670-D3B280CE9C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PLAN PORTERO</vt:lpstr>
      <vt:lpstr>OTRAS COMPRAS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Angela Maria Quintero Ochoa</cp:lastModifiedBy>
  <dcterms:created xsi:type="dcterms:W3CDTF">2024-01-16T15:06:49Z</dcterms:created>
  <dcterms:modified xsi:type="dcterms:W3CDTF">2026-02-05T20:56:05Z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