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33" documentId="8_{8F4C298B-512A-4721-92E0-D157767A7F54}" xr6:coauthVersionLast="47" xr6:coauthVersionMax="47" xr10:uidLastSave="{7D92F937-4841-4C0C-B74E-0D46A48AB295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2" i="1"/>
  <c r="M4" i="1"/>
  <c r="M5" i="1"/>
  <c r="M6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8" i="1" l="1"/>
  <c r="H10" i="6"/>
</calcChain>
</file>

<file path=xl/sharedStrings.xml><?xml version="1.0" encoding="utf-8"?>
<sst xmlns="http://schemas.openxmlformats.org/spreadsheetml/2006/main" count="94" uniqueCount="68">
  <si>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</si>
  <si>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</si>
  <si>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</si>
  <si>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</si>
  <si>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</si>
  <si>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</si>
  <si>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</si>
  <si>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</si>
  <si>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</si>
  <si>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</si>
  <si>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</si>
  <si>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</si>
  <si>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</si>
  <si>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</si>
  <si>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</si>
  <si>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</si>
  <si>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</si>
  <si>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</si>
  <si>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</si>
  <si>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</si>
  <si>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</si>
  <si>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</si>
  <si>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</si>
  <si>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</si>
  <si>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</si>
  <si>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</si>
  <si>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</si>
  <si>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</si>
  <si>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</si>
  <si>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</si>
  <si>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</si>
  <si>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</si>
  <si>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</si>
  <si>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</si>
  <si>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</si>
  <si>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</si>
  <si>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</si>
  <si>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</si>
  <si>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</si>
  <si>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</si>
  <si>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</si>
  <si>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</si>
  <si>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</si>
  <si>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</si>
  <si>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</si>
  <si>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</si>
  <si>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</si>
  <si>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</si>
  <si>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</si>
  <si>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</si>
  <si>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</si>
  <si>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</si>
  <si>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</si>
  <si>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</si>
  <si>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</si>
  <si>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</si>
  <si>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</si>
  <si>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</si>
  <si>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</si>
  <si>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</si>
  <si>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</si>
  <si>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</si>
  <si>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 xml:space="preserve">REFERIDO ARRENDATARIO </t>
  </si>
  <si>
    <t>123206 y 108204</t>
  </si>
  <si>
    <t>STICKER VELAS</t>
  </si>
  <si>
    <t>PRICESMART</t>
  </si>
  <si>
    <t>ANGELA MEJIA</t>
  </si>
  <si>
    <t>LINA PATRICIA 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</si>
</sst>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5"/>
  <sheetViews>
    <sheetView tabSelected="1" workbookViewId="0">
      <selection activeCell="I14" sqref="I14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6" t="s">
        <v>48</v>
      </c>
      <c r="B1" s="47" t="s">
        <v>36</v>
      </c>
      <c r="C1" s="47" t="s">
        <v>37</v>
      </c>
      <c r="D1" s="47" t="s">
        <v>9</v>
      </c>
      <c r="E1" s="47" t="s">
        <v>6</v>
      </c>
      <c r="F1" s="47" t="s">
        <v>7</v>
      </c>
      <c r="G1" s="47" t="s">
        <v>39</v>
      </c>
      <c r="H1" s="47" t="s">
        <v>38</v>
      </c>
      <c r="I1" s="48" t="s">
        <v>0</v>
      </c>
      <c r="J1" s="47" t="s">
        <v>1</v>
      </c>
      <c r="K1" s="49" t="s">
        <v>2</v>
      </c>
      <c r="L1" s="49" t="s">
        <v>3</v>
      </c>
      <c r="M1" s="50" t="s">
        <v>4</v>
      </c>
    </row>
    <row r="2" spans="1:14" x14ac:dyDescent="0.25">
      <c r="A2" s="40" t="s">
        <v>20</v>
      </c>
      <c r="B2" s="41">
        <v>45985</v>
      </c>
      <c r="C2" s="42" t="s">
        <v>61</v>
      </c>
      <c r="D2" s="42" t="s">
        <v>23</v>
      </c>
      <c r="E2" s="42" t="s">
        <v>31</v>
      </c>
      <c r="F2" s="42" t="s">
        <v>62</v>
      </c>
      <c r="G2" s="43" t="s">
        <v>63</v>
      </c>
      <c r="H2" s="43"/>
      <c r="I2" s="42" t="s">
        <v>55</v>
      </c>
      <c r="J2" s="43"/>
      <c r="K2" s="44">
        <v>280000</v>
      </c>
      <c r="L2" s="44"/>
      <c r="M2" s="45">
        <f t="shared" ref="M2:M5" si="0">K2</f>
        <v>280000</v>
      </c>
    </row>
    <row r="3" spans="1:14" s="12" customFormat="1" x14ac:dyDescent="0.25">
      <c r="A3" s="40" t="s">
        <v>20</v>
      </c>
      <c r="B3" s="41">
        <v>45979</v>
      </c>
      <c r="C3" s="42" t="s">
        <v>61</v>
      </c>
      <c r="D3" s="42" t="s">
        <v>23</v>
      </c>
      <c r="E3" s="2" t="s">
        <v>35</v>
      </c>
      <c r="F3" s="2" t="s">
        <v>64</v>
      </c>
      <c r="G3" s="2"/>
      <c r="H3" s="2"/>
      <c r="I3" s="2" t="s">
        <v>67</v>
      </c>
      <c r="J3" s="2"/>
      <c r="K3" s="4">
        <v>400000</v>
      </c>
      <c r="L3" s="4"/>
      <c r="M3" s="29">
        <f>K3</f>
        <v>400000</v>
      </c>
    </row>
    <row r="4" spans="1:14" s="12" customFormat="1" x14ac:dyDescent="0.25">
      <c r="A4" s="40" t="s">
        <v>20</v>
      </c>
      <c r="B4" s="3">
        <v>45980</v>
      </c>
      <c r="C4" s="42" t="s">
        <v>61</v>
      </c>
      <c r="D4" s="42" t="s">
        <v>23</v>
      </c>
      <c r="E4" s="2" t="s">
        <v>32</v>
      </c>
      <c r="F4" s="2" t="s">
        <v>32</v>
      </c>
      <c r="G4" s="2"/>
      <c r="H4" s="2"/>
      <c r="I4" s="2" t="s">
        <v>65</v>
      </c>
      <c r="J4" s="2"/>
      <c r="K4" s="4">
        <v>478493</v>
      </c>
      <c r="L4" s="4"/>
      <c r="M4" s="29">
        <f t="shared" si="0"/>
        <v>478493</v>
      </c>
    </row>
    <row r="5" spans="1:14" s="12" customFormat="1" x14ac:dyDescent="0.25">
      <c r="A5" s="40" t="s">
        <v>20</v>
      </c>
      <c r="B5" s="3"/>
      <c r="C5" s="42" t="s">
        <v>61</v>
      </c>
      <c r="D5" s="42" t="s">
        <v>23</v>
      </c>
      <c r="E5" s="2" t="s">
        <v>31</v>
      </c>
      <c r="F5" s="2" t="s">
        <v>62</v>
      </c>
      <c r="G5" s="2">
        <v>122419</v>
      </c>
      <c r="H5" s="2"/>
      <c r="I5" s="2" t="s">
        <v>66</v>
      </c>
      <c r="J5" s="2"/>
      <c r="K5" s="4">
        <v>100000</v>
      </c>
      <c r="L5" s="4"/>
      <c r="M5" s="29">
        <f t="shared" si="0"/>
        <v>100000</v>
      </c>
    </row>
    <row r="6" spans="1:14" x14ac:dyDescent="0.25">
      <c r="A6" s="28"/>
      <c r="B6" s="3"/>
      <c r="C6" s="2"/>
      <c r="D6" s="2"/>
      <c r="E6" s="6"/>
      <c r="F6" s="6" t="s">
        <v>52</v>
      </c>
      <c r="G6" s="6">
        <v>117020</v>
      </c>
      <c r="H6" s="6"/>
      <c r="I6" s="7" t="s">
        <v>53</v>
      </c>
      <c r="J6" s="13"/>
      <c r="K6" s="14"/>
      <c r="L6" s="15" t="s">
        <v>50</v>
      </c>
      <c r="M6" s="30">
        <f>SUM(M2:M5)</f>
        <v>1258493</v>
      </c>
    </row>
    <row r="7" spans="1:14" x14ac:dyDescent="0.25">
      <c r="A7" s="28"/>
      <c r="B7" s="3"/>
      <c r="C7" s="2"/>
      <c r="D7" s="2"/>
      <c r="E7" s="6"/>
      <c r="F7" s="6" t="s">
        <v>52</v>
      </c>
      <c r="G7" s="6">
        <v>114864</v>
      </c>
      <c r="H7" s="6"/>
      <c r="I7" s="7" t="s">
        <v>51</v>
      </c>
      <c r="J7" s="13"/>
      <c r="K7" s="14"/>
      <c r="L7" s="15" t="s">
        <v>49</v>
      </c>
      <c r="M7" s="30">
        <v>1500000</v>
      </c>
    </row>
    <row r="8" spans="1:14" ht="14.25" thickBot="1" x14ac:dyDescent="0.3">
      <c r="A8" s="31"/>
      <c r="B8" s="32"/>
      <c r="C8" s="33"/>
      <c r="D8" s="33"/>
      <c r="E8" s="34"/>
      <c r="F8" s="34" t="s">
        <v>54</v>
      </c>
      <c r="G8" s="34">
        <v>105058</v>
      </c>
      <c r="H8" s="34"/>
      <c r="I8" s="35" t="s">
        <v>55</v>
      </c>
      <c r="J8" s="36"/>
      <c r="K8" s="37"/>
      <c r="L8" s="38"/>
      <c r="M8" s="39">
        <f>M7-M6</f>
        <v>241507</v>
      </c>
      <c r="N8" s="16"/>
    </row>
    <row r="9" spans="1:14" x14ac:dyDescent="0.25">
      <c r="K9" s="17"/>
    </row>
    <row r="11" spans="1:14" x14ac:dyDescent="0.25">
      <c r="F11" s="8"/>
    </row>
    <row r="12" spans="1:14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3"/>
      <c r="K12" s="25"/>
      <c r="L12" s="25"/>
      <c r="M12" s="25"/>
    </row>
    <row r="13" spans="1:14" x14ac:dyDescent="0.25">
      <c r="A13" s="23"/>
      <c r="B13" s="26"/>
      <c r="C13" s="23"/>
      <c r="D13" s="23"/>
      <c r="E13" s="23"/>
      <c r="F13" s="23"/>
      <c r="G13" s="23"/>
      <c r="H13" s="23"/>
      <c r="I13" s="23"/>
      <c r="J13" s="23"/>
      <c r="K13" s="27"/>
      <c r="L13" s="27"/>
      <c r="M13" s="27"/>
    </row>
    <row r="14" spans="1:14" x14ac:dyDescent="0.25">
      <c r="F14" s="19"/>
    </row>
    <row r="15" spans="1:14" x14ac:dyDescent="0.25">
      <c r="I15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A9:A1048576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D9:D1048576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2" t="s">
        <v>56</v>
      </c>
      <c r="G5" s="52"/>
      <c r="H5" s="52"/>
    </row>
    <row r="6" spans="6:8" x14ac:dyDescent="0.25">
      <c r="F6" s="51" t="s">
        <v>59</v>
      </c>
      <c r="G6" s="51"/>
      <c r="H6" s="10" t="s">
        <v>57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58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E58D67-B5D2-42B4-9EC4-817BDA64F19E}"/>
</file>

<file path=customXml/itemProps2.xml><?xml version="1.0" encoding="utf-8"?>
<ds:datastoreItem xmlns:ds="http://schemas.openxmlformats.org/officeDocument/2006/customXml" ds:itemID="{145D7AE6-EEC6-4F98-A268-58C07E3E65B3}"/>
</file>

<file path=customXml/itemProps3.xml><?xml version="1.0" encoding="utf-8"?>
<ds:datastoreItem xmlns:ds="http://schemas.openxmlformats.org/officeDocument/2006/customXml" ds:itemID="{E9D23392-3DDE-49E9-A6B8-C364B0EF4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2025-11-28T19:42:19Z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