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gela_quintero_bienco_com_co1/Documents/Documentos/CAPTACION/LEGALIZACION PLAN PORTERO/"/>
    </mc:Choice>
  </mc:AlternateContent>
  <xr:revisionPtr revIDLastSave="0" documentId="8_{98E00B43-863D-4789-8CB1-7A1444F40CD8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 CAPTACION" sheetId="1" r:id="rId1"/>
    <sheet name="Lista" sheetId="2" state="hidden" r:id="rId2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M8" i="1" l="1"/>
  <c r="M10" i="1" l="1"/>
</calcChain>
</file>

<file path=xl/sharedStrings.xml><?xml version="1.0" encoding="utf-8"?>
<sst xmlns="http://schemas.openxmlformats.org/spreadsheetml/2006/main" count="68" uniqueCount="59">
  <si>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</si>
  <si>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</si>
  <si>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</si>
  <si>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</si>
  <si>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</si>
  <si>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</si>
  <si>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</si>
  <si>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</si>
  <si>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</si>
  <si>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</si>
  <si>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</si>
  <si>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</si>
  <si>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</si>
  <si>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</si>
  <si>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</si>
  <si>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</si>
  <si>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</si>
  <si>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</si>
  <si>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</si>
  <si>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</si>
  <si>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</si>
  <si>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</si>
  <si>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</si>
  <si>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</si>
  <si>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</si>
  <si>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</si>
  <si>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</si>
  <si>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</si>
  <si>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</si>
  <si>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</si>
  <si>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</si>
  <si>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</si>
  <si>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</si>
  <si>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</si>
  <si>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</si>
  <si>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</si>
  <si>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</si>
  <si>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</si>
  <si>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</si>
  <si>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</si>
  <si>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</si>
  <si>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</si>
  <si>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</si>
  <si>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</si>
  <si>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</si>
  <si>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</si>
  <si>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</si>
  <si>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</si>
  <si>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</si>
  <si>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</si>
  <si>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</si>
  <si>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 xml:space="preserve">REFERIR SI PAGA REFERIDO ARRENDATARIO </t>
  </si>
  <si>
    <t>OSCAR ANDRES BALANTA</t>
  </si>
  <si>
    <t>ASEO 105058</t>
  </si>
  <si>
    <t>JENNY APARICIO CASTAÑEDA</t>
  </si>
  <si>
    <t xml:space="preserve">ANGELA QUINTERO </t>
  </si>
  <si>
    <t>CALI NORTE Y SUR</t>
  </si>
  <si>
    <t>ALKOSTO</t>
  </si>
  <si>
    <t>RIFA PLAN PORTERO DOS BONOS DE 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</si>
</sst>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16" fontId="4" fillId="3" borderId="1" xfId="0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44" fontId="4" fillId="0" borderId="0" xfId="1" applyFont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3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9" fontId="4" fillId="0" borderId="0" xfId="2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7"/>
  <sheetViews>
    <sheetView tabSelected="1" workbookViewId="0">
      <selection activeCell="F20" sqref="F20"/>
    </sheetView>
  </sheetViews>
  <sheetFormatPr baseColWidth="10" defaultColWidth="11.453125" defaultRowHeight="13" x14ac:dyDescent="0.3"/>
  <cols>
    <col min="1" max="1" width="10.54296875" style="1" bestFit="1" customWidth="1"/>
    <col min="2" max="2" width="6.453125" style="1" customWidth="1"/>
    <col min="3" max="3" width="15.81640625" style="1" bestFit="1" customWidth="1"/>
    <col min="4" max="4" width="16.453125" style="1" customWidth="1"/>
    <col min="5" max="5" width="17.1796875" style="1" bestFit="1" customWidth="1"/>
    <col min="6" max="6" width="33" style="1" customWidth="1"/>
    <col min="7" max="7" width="11.453125" style="1" customWidth="1"/>
    <col min="8" max="8" width="11" style="1" bestFit="1" customWidth="1"/>
    <col min="9" max="9" width="26.453125" style="5" customWidth="1"/>
    <col min="10" max="10" width="5.1796875" style="1" bestFit="1" customWidth="1"/>
    <col min="11" max="11" width="13.26953125" style="19" bestFit="1" customWidth="1"/>
    <col min="12" max="12" width="13.54296875" style="19" bestFit="1" customWidth="1"/>
    <col min="13" max="13" width="12.26953125" style="19" bestFit="1" customWidth="1"/>
    <col min="14" max="14" width="12" style="13" bestFit="1" customWidth="1"/>
    <col min="15" max="69" width="11.453125" style="13"/>
    <col min="70" max="16384" width="11.453125" style="1"/>
  </cols>
  <sheetData>
    <row r="1" spans="1:14" x14ac:dyDescent="0.3">
      <c r="A1" s="10" t="s">
        <v>48</v>
      </c>
      <c r="B1" s="10" t="s">
        <v>36</v>
      </c>
      <c r="C1" s="10" t="s">
        <v>37</v>
      </c>
      <c r="D1" s="10" t="s">
        <v>9</v>
      </c>
      <c r="E1" s="10" t="s">
        <v>6</v>
      </c>
      <c r="F1" s="10" t="s">
        <v>7</v>
      </c>
      <c r="G1" s="10" t="s">
        <v>39</v>
      </c>
      <c r="H1" s="10" t="s">
        <v>38</v>
      </c>
      <c r="I1" s="11" t="s">
        <v>0</v>
      </c>
      <c r="J1" s="10" t="s">
        <v>1</v>
      </c>
      <c r="K1" s="12" t="s">
        <v>2</v>
      </c>
      <c r="L1" s="12" t="s">
        <v>3</v>
      </c>
      <c r="M1" s="12" t="s">
        <v>4</v>
      </c>
    </row>
    <row r="2" spans="1:14" x14ac:dyDescent="0.3">
      <c r="A2" s="2" t="s">
        <v>20</v>
      </c>
      <c r="B2" s="3">
        <v>45966</v>
      </c>
      <c r="C2" s="2" t="s">
        <v>55</v>
      </c>
      <c r="D2" s="2" t="s">
        <v>56</v>
      </c>
      <c r="E2" s="23" t="s">
        <v>35</v>
      </c>
      <c r="F2" s="23" t="s">
        <v>58</v>
      </c>
      <c r="G2" s="6">
        <v>114864</v>
      </c>
      <c r="H2" s="6"/>
      <c r="I2" s="24" t="s">
        <v>57</v>
      </c>
      <c r="J2" s="14"/>
      <c r="K2" s="15">
        <v>1000000</v>
      </c>
      <c r="L2" s="12"/>
      <c r="M2" s="4">
        <f t="shared" ref="M2" si="0">K2</f>
        <v>1000000</v>
      </c>
    </row>
    <row r="3" spans="1:14" s="13" customFormat="1" x14ac:dyDescent="0.3">
      <c r="A3" s="2"/>
      <c r="B3" s="3"/>
      <c r="C3" s="2"/>
      <c r="D3" s="2"/>
      <c r="E3" s="2"/>
      <c r="F3" s="2"/>
      <c r="G3" s="2"/>
      <c r="H3" s="2"/>
      <c r="I3" s="22"/>
      <c r="J3" s="2"/>
      <c r="K3" s="4"/>
      <c r="L3" s="4"/>
      <c r="M3" s="4"/>
    </row>
    <row r="4" spans="1:14" s="13" customFormat="1" x14ac:dyDescent="0.3">
      <c r="A4" s="2"/>
      <c r="B4" s="3"/>
      <c r="C4" s="2"/>
      <c r="D4" s="2"/>
      <c r="E4" s="2"/>
      <c r="F4" s="2"/>
      <c r="G4" s="2"/>
      <c r="H4" s="2"/>
      <c r="I4" s="21"/>
      <c r="J4" s="2"/>
      <c r="K4" s="4"/>
      <c r="L4" s="4"/>
      <c r="M4" s="4"/>
    </row>
    <row r="5" spans="1:14" s="13" customFormat="1" x14ac:dyDescent="0.3">
      <c r="A5" s="2"/>
      <c r="B5" s="3"/>
      <c r="C5" s="2"/>
      <c r="D5" s="2"/>
      <c r="E5" s="2"/>
      <c r="F5" s="2"/>
      <c r="G5" s="2"/>
      <c r="H5" s="2"/>
      <c r="I5" s="21"/>
      <c r="J5" s="2"/>
      <c r="K5" s="4"/>
      <c r="L5" s="4"/>
      <c r="M5" s="4"/>
    </row>
    <row r="6" spans="1:14" s="13" customFormat="1" x14ac:dyDescent="0.3">
      <c r="A6" s="2"/>
      <c r="B6" s="3"/>
      <c r="C6" s="2"/>
      <c r="D6" s="2"/>
      <c r="E6" s="2"/>
      <c r="F6" s="2"/>
      <c r="G6" s="2"/>
      <c r="H6" s="2"/>
      <c r="I6" s="21"/>
      <c r="J6" s="2"/>
      <c r="K6" s="4"/>
      <c r="L6" s="4"/>
      <c r="M6" s="4"/>
    </row>
    <row r="7" spans="1:14" s="13" customFormat="1" x14ac:dyDescent="0.3">
      <c r="A7" s="2"/>
      <c r="B7" s="3"/>
      <c r="C7" s="2"/>
      <c r="D7" s="2"/>
      <c r="E7" s="2"/>
      <c r="F7" s="2"/>
      <c r="G7" s="2"/>
      <c r="H7" s="2"/>
      <c r="I7" s="21"/>
      <c r="J7" s="2"/>
      <c r="K7" s="4"/>
      <c r="L7" s="4"/>
      <c r="M7" s="4"/>
    </row>
    <row r="8" spans="1:14" x14ac:dyDescent="0.3">
      <c r="A8" s="2"/>
      <c r="B8" s="3"/>
      <c r="C8" s="2"/>
      <c r="D8" s="2"/>
      <c r="E8" s="6"/>
      <c r="F8" s="6" t="s">
        <v>51</v>
      </c>
      <c r="G8" s="6">
        <v>117020</v>
      </c>
      <c r="H8" s="6"/>
      <c r="I8" s="7" t="s">
        <v>52</v>
      </c>
      <c r="J8" s="14"/>
      <c r="K8" s="15"/>
      <c r="L8" s="16" t="s">
        <v>50</v>
      </c>
      <c r="M8" s="16">
        <f>SUM(M2:M7)</f>
        <v>1000000</v>
      </c>
    </row>
    <row r="9" spans="1:14" x14ac:dyDescent="0.3">
      <c r="A9" s="2"/>
      <c r="B9" s="3"/>
      <c r="C9" s="2"/>
      <c r="D9" s="2"/>
      <c r="E9" s="23"/>
      <c r="F9" s="23"/>
      <c r="G9" s="6"/>
      <c r="H9" s="6"/>
      <c r="I9" s="24"/>
      <c r="J9" s="14"/>
      <c r="K9" s="15"/>
      <c r="L9" s="16" t="s">
        <v>49</v>
      </c>
      <c r="M9" s="16">
        <v>5000000</v>
      </c>
    </row>
    <row r="10" spans="1:14" x14ac:dyDescent="0.3">
      <c r="A10" s="2"/>
      <c r="B10" s="3"/>
      <c r="C10" s="2"/>
      <c r="D10" s="2"/>
      <c r="E10" s="6"/>
      <c r="F10" s="6" t="s">
        <v>53</v>
      </c>
      <c r="G10" s="6">
        <v>105058</v>
      </c>
      <c r="H10" s="6"/>
      <c r="I10" s="7" t="s">
        <v>54</v>
      </c>
      <c r="J10" s="14"/>
      <c r="K10" s="15"/>
      <c r="L10" s="16"/>
      <c r="M10" s="16">
        <f>M9-M8</f>
        <v>4000000</v>
      </c>
      <c r="N10" s="17"/>
    </row>
    <row r="11" spans="1:14" x14ac:dyDescent="0.3">
      <c r="K11" s="18"/>
    </row>
    <row r="13" spans="1:14" x14ac:dyDescent="0.3">
      <c r="F13" s="8"/>
    </row>
    <row r="16" spans="1:14" x14ac:dyDescent="0.3">
      <c r="F16" s="20"/>
    </row>
    <row r="17" spans="9:9" x14ac:dyDescent="0.3">
      <c r="I17" s="9"/>
    </row>
  </sheetData>
  <phoneticPr fontId="1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04E399-7DFA-483B-B842-6ADBB4501624}"/>
</file>

<file path=customXml/itemProps2.xml><?xml version="1.0" encoding="utf-8"?>
<ds:datastoreItem xmlns:ds="http://schemas.openxmlformats.org/officeDocument/2006/customXml" ds:itemID="{DAE0B843-F870-4DCA-AA38-E2482FB27BA2}"/>
</file>

<file path=customXml/itemProps3.xml><?xml version="1.0" encoding="utf-8"?>
<ds:datastoreItem xmlns:ds="http://schemas.openxmlformats.org/officeDocument/2006/customXml" ds:itemID="{B342F067-91E4-48E7-90CA-5334377D95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 CAPTACION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Angela Maria Quintero Ochoa</cp:lastModifiedBy>
  <dcterms:created xsi:type="dcterms:W3CDTF">2024-01-16T15:06:49Z</dcterms:created>
  <dcterms:modified xsi:type="dcterms:W3CDTF">2025-11-05T16:30:16Z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