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produccion pereira y documentos\documentos de legalizacion\noviembre 2024\"/>
    </mc:Choice>
  </mc:AlternateContent>
  <xr:revisionPtr revIDLastSave="0" documentId="13_ncr:1_{A6383234-BE9E-48D7-8AEC-3D9F8FBD60D0}" xr6:coauthVersionLast="47" xr6:coauthVersionMax="47" xr10:uidLastSave="{00000000-0000-0000-0000-000000000000}"/>
  <bookViews>
    <workbookView xWindow="-120" yWindow="-120" windowWidth="20730" windowHeight="11760" xr2:uid="{D1EB58E2-D8D9-445B-8420-9610306D8A36}"/>
  </bookViews>
  <sheets>
    <sheet name="Legalizacion" sheetId="1" r:id="rId1"/>
    <sheet name="Lista" sheetId="2" r:id="rId2"/>
  </sheets>
  <definedNames>
    <definedName name="_xlnm._FilterDatabase" localSheetId="0" hidden="1">Legalizacion!$A$1:$N$2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1" l="1"/>
  <c r="N19" i="1" s="1"/>
  <c r="M18" i="1"/>
  <c r="N18" i="1" s="1"/>
  <c r="N14" i="1"/>
  <c r="N13" i="1"/>
  <c r="N8" i="1"/>
  <c r="N7" i="1"/>
  <c r="P5" i="1" l="1"/>
  <c r="P6" i="1" s="1"/>
</calcChain>
</file>

<file path=xl/sharedStrings.xml><?xml version="1.0" encoding="utf-8"?>
<sst xmlns="http://schemas.openxmlformats.org/spreadsheetml/2006/main" count="196" uniqueCount="97">
  <si>
    <t>BENEFICIARIO</t>
  </si>
  <si>
    <t>CANT</t>
  </si>
  <si>
    <t>VALOR</t>
  </si>
  <si>
    <t>IVA</t>
  </si>
  <si>
    <t>TOTAL</t>
  </si>
  <si>
    <t>MES</t>
  </si>
  <si>
    <t>CATEGORIA</t>
  </si>
  <si>
    <t>DETALLE</t>
  </si>
  <si>
    <t>CC</t>
  </si>
  <si>
    <t>SEDE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</si>
  <si>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</si>
  <si>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</si>
  <si>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</si>
  <si>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</si>
  <si>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</si>
  <si>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</si>
  <si>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</si>
  <si>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</si>
  <si>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</si>
  <si>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</si>
  <si>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</si>
  <si>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</si>
  <si>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CALI NORTE</t>
  </si>
  <si>
    <t>CALI SUR</t>
  </si>
  <si>
    <t>BTA UNICENTRO</t>
  </si>
  <si>
    <t>BTA CENTRO</t>
  </si>
  <si>
    <t>CHIA</t>
  </si>
  <si>
    <t>PEREIRA</t>
  </si>
  <si>
    <t>BUCARAMANGA</t>
  </si>
  <si>
    <t>BARRANQUILLA</t>
  </si>
  <si>
    <t>DOMICILIOS</t>
  </si>
  <si>
    <t>REFRIGERIOS</t>
  </si>
  <si>
    <t>VOLANTEO</t>
  </si>
  <si>
    <t>RECOLECTOR DE DATOS</t>
  </si>
  <si>
    <t>OTROS</t>
  </si>
  <si>
    <t>FECHA (DD/MM/AAAA)</t>
  </si>
  <si>
    <t>RESPONSABLE</t>
  </si>
  <si>
    <t>CC/NIT</t>
  </si>
  <si>
    <t>COD INMUEBLE</t>
  </si>
  <si>
    <t>MARIA ALEJANDRA GUTIERREZ</t>
  </si>
  <si>
    <t>JESSICA SANDOVAL</t>
  </si>
  <si>
    <t>LILIANA APONTE</t>
  </si>
  <si>
    <t>DIANA DIAZ</t>
  </si>
  <si>
    <t>JUAN DAVID OCAMPO</t>
  </si>
  <si>
    <t>LUZ VANESSA SANDOVAL</t>
  </si>
  <si>
    <t>JOHANA QUIÑONES</t>
  </si>
  <si>
    <t>PAGO A PP POR REFERIDO</t>
  </si>
  <si>
    <t>PAGO A PORTERO POR REFERIDO</t>
  </si>
  <si>
    <t>PAGO A COLABORADOR POR REFERIDO</t>
  </si>
  <si>
    <t>CELULAR</t>
  </si>
  <si>
    <t>SANDRA PIEDRAHITA</t>
  </si>
  <si>
    <t>GASTO</t>
  </si>
  <si>
    <t>SALDO</t>
  </si>
  <si>
    <t>PRESUPUESTO</t>
  </si>
  <si>
    <t>EDGAR SAN JUAN</t>
  </si>
  <si>
    <t xml:space="preserve">Bolsas de empaque para plan velitas </t>
  </si>
  <si>
    <t>REFERENCIA DE CASA CAMPESTRE MARGARITAS CASA 2C</t>
  </si>
  <si>
    <t xml:space="preserve">REFERENCIA COD 116875 MIRADOR DEL VIENTO </t>
  </si>
  <si>
    <t>NELSON ANDRES RODRIGUEZ</t>
  </si>
  <si>
    <t>JHON CORRALES</t>
  </si>
  <si>
    <t xml:space="preserve">REFERENCIA DE APARTAMENTO </t>
  </si>
  <si>
    <t>REFERENCIA DE APARTAMENTO</t>
  </si>
  <si>
    <t>JOSE ESNEIDER CERRANO</t>
  </si>
  <si>
    <t>890900943-1</t>
  </si>
  <si>
    <t>ALKOSTO</t>
  </si>
  <si>
    <t>900.943.243-4</t>
  </si>
  <si>
    <t>DOLLAR CITY</t>
  </si>
  <si>
    <t>PAPELERIA PARA DECORACION DE REGALOS DIA DEL PORTERO</t>
  </si>
  <si>
    <t>30.374.561-4</t>
  </si>
  <si>
    <t>COMUNICACIONES Y ASESORES</t>
  </si>
  <si>
    <t>GALLETAS LA LOCURA REGALOS PARA EL DIA DEL PORTERO</t>
  </si>
  <si>
    <t>REFRIGERIOS PLAN PORTERO</t>
  </si>
  <si>
    <t>900.319.753-3</t>
  </si>
  <si>
    <t xml:space="preserve">PRICE SMART </t>
  </si>
  <si>
    <t xml:space="preserve">PAGO A TAXISTA PRICESMART A OFICINA </t>
  </si>
  <si>
    <t>M7124738</t>
  </si>
  <si>
    <t>RAMIRO ZULUAGA GOMEZ</t>
  </si>
  <si>
    <t xml:space="preserve">REFERENCIA PAGA DEL 10% INMUEBLE ARRENDADO </t>
  </si>
  <si>
    <t>MADIAM YADIRA CHAMBO</t>
  </si>
  <si>
    <t xml:space="preserve">REFRIGERIOS PARA REUNION Y CAPACITACION DE EXTINTORES </t>
  </si>
  <si>
    <t xml:space="preserve">MINI MARKET Y PANERIA </t>
  </si>
  <si>
    <t>HOMECENTER</t>
  </si>
  <si>
    <t xml:space="preserve">CAMBIO URGENTE DE CANDADO DE PUERTA PRINCIPAL SE DAÑO </t>
  </si>
  <si>
    <t xml:space="preserve">MATERIALES PARA ACTIVIDAD CON ASESORES </t>
  </si>
  <si>
    <t>DOLLARCITY</t>
  </si>
  <si>
    <t xml:space="preserve">CARPETA PARA LISTA DE CHEQUEO </t>
  </si>
  <si>
    <t xml:space="preserve">COMUNICACIONES Y ACCESORIOS </t>
  </si>
  <si>
    <t>REFERENCIA DE  6 APARTAESTUDIOS EDIFICIO TORRECILLAS</t>
  </si>
  <si>
    <t>LUIS CARLOS SANTA</t>
  </si>
  <si>
    <t xml:space="preserve">COMPRA NAVIDEÑA PARTE 2  AUTORIZADO POR  EDUARDO MORENO </t>
  </si>
  <si>
    <t xml:space="preserve">COMPRA NAVIDEÑA ADORNOS PARTE 1 AUTORIZADO POR EDUARDO MORENO </t>
  </si>
  <si>
    <t xml:space="preserve">REFERENCIA DEL 10 % POR INMUEBLE ARRENDADO  PORTERO </t>
  </si>
  <si>
    <t>DIEGO ANDRES MORALES</t>
  </si>
  <si>
    <t>JOSE RUBIEL ARMOLA RAMIREZ</t>
  </si>
  <si>
    <t>FIESTA FIN DE AÑO ACCESORIOS NEON  PARA COLOBORADORES</t>
  </si>
  <si>
    <t>TAXISTA</t>
  </si>
  <si>
    <t xml:space="preserve">TRASLADO DE REGALOS DE SEDE A " LA CANTINA" FIESTA FIN DE AÑO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</si>
</sst>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\ #,##0;\-&quot;$&quot;\ #,##0"/>
    <numFmt numFmtId="6" formatCode="&quot;$&quot;\ #,##0;[Red]\-&quot;$&quot;\ #,##0"/>
    <numFmt numFmtId="7" formatCode="&quot;$&quot;\ #,##0.00;\-&quot;$&quot;\ #,##0.00"/>
    <numFmt numFmtId="164" formatCode="_-[$$-409]* #,##0_ ;_-[$$-409]* \-#,##0\ ;_-[$$-409]* &quot;-&quot;??_ ;_-@_ "/>
    <numFmt numFmtId="165" formatCode="_-[$$-240A]\ * #,##0.00_-;\-[$$-240A]\ * #,##0.00_-;_-[$$-240A]\ * &quot;-&quot;??_-;_-@_-"/>
    <numFmt numFmtId="166" formatCode="&quot;$&quot;\ #,##0.00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8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1" xfId="0" applyBorder="1"/>
    <xf numFmtId="164" fontId="0" fillId="3" borderId="1" xfId="0" applyNumberFormat="1" applyFill="1" applyBorder="1"/>
    <xf numFmtId="5" fontId="4" fillId="0" borderId="1" xfId="1" applyNumberFormat="1" applyBorder="1" applyAlignment="1">
      <alignment horizontal="left"/>
    </xf>
    <xf numFmtId="5" fontId="4" fillId="0" borderId="1" xfId="1" applyNumberFormat="1" applyBorder="1"/>
    <xf numFmtId="5" fontId="4" fillId="0" borderId="1" xfId="1" applyNumberFormat="1" applyBorder="1" applyAlignment="1">
      <alignment horizontal="center"/>
    </xf>
    <xf numFmtId="0" fontId="0" fillId="4" borderId="0" xfId="0" applyFill="1"/>
    <xf numFmtId="164" fontId="1" fillId="4" borderId="0" xfId="0" applyNumberFormat="1" applyFont="1" applyFill="1"/>
    <xf numFmtId="0" fontId="0" fillId="5" borderId="0" xfId="0" applyFill="1"/>
    <xf numFmtId="0" fontId="3" fillId="6" borderId="0" xfId="0" applyFont="1" applyFill="1"/>
    <xf numFmtId="6" fontId="3" fillId="6" borderId="0" xfId="0" applyNumberFormat="1" applyFont="1" applyFill="1"/>
    <xf numFmtId="0" fontId="4" fillId="0" borderId="1" xfId="1" applyBorder="1" applyAlignment="1">
      <alignment horizontal="center"/>
    </xf>
    <xf numFmtId="14" fontId="0" fillId="0" borderId="1" xfId="0" applyNumberFormat="1" applyBorder="1" applyAlignment="1">
      <alignment horizontal="left"/>
    </xf>
    <xf numFmtId="164" fontId="0" fillId="3" borderId="0" xfId="0" applyNumberFormat="1" applyFill="1"/>
    <xf numFmtId="5" fontId="4" fillId="0" borderId="0" xfId="1" applyNumberFormat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0" fontId="4" fillId="0" borderId="1" xfId="1" applyBorder="1" applyAlignment="1">
      <alignment horizontal="right"/>
    </xf>
    <xf numFmtId="0" fontId="5" fillId="3" borderId="3" xfId="0" applyFont="1" applyFill="1" applyBorder="1"/>
    <xf numFmtId="14" fontId="0" fillId="0" borderId="1" xfId="0" applyNumberFormat="1" applyBorder="1"/>
    <xf numFmtId="0" fontId="4" fillId="0" borderId="0" xfId="0" applyFont="1"/>
    <xf numFmtId="0" fontId="0" fillId="0" borderId="4" xfId="0" applyBorder="1"/>
    <xf numFmtId="14" fontId="0" fillId="0" borderId="4" xfId="0" applyNumberFormat="1" applyBorder="1"/>
    <xf numFmtId="5" fontId="4" fillId="0" borderId="4" xfId="1" applyNumberFormat="1" applyBorder="1" applyAlignment="1">
      <alignment horizontal="center"/>
    </xf>
    <xf numFmtId="0" fontId="5" fillId="3" borderId="1" xfId="0" applyFont="1" applyFill="1" applyBorder="1"/>
    <xf numFmtId="0" fontId="0" fillId="3" borderId="0" xfId="0" applyFill="1"/>
    <xf numFmtId="0" fontId="0" fillId="3" borderId="1" xfId="0" applyFill="1" applyBorder="1"/>
    <xf numFmtId="5" fontId="4" fillId="3" borderId="1" xfId="1" applyNumberFormat="1" applyFill="1" applyBorder="1" applyAlignment="1">
      <alignment horizontal="center"/>
    </xf>
    <xf numFmtId="0" fontId="5" fillId="7" borderId="1" xfId="0" applyFont="1" applyFill="1" applyBorder="1"/>
    <xf numFmtId="14" fontId="5" fillId="7" borderId="1" xfId="0" applyNumberFormat="1" applyFont="1" applyFill="1" applyBorder="1" applyAlignment="1">
      <alignment horizontal="left"/>
    </xf>
    <xf numFmtId="0" fontId="5" fillId="7" borderId="2" xfId="0" applyFont="1" applyFill="1" applyBorder="1"/>
    <xf numFmtId="0" fontId="5" fillId="7" borderId="1" xfId="1" applyFont="1" applyFill="1" applyBorder="1" applyAlignment="1">
      <alignment horizontal="right"/>
    </xf>
    <xf numFmtId="0" fontId="5" fillId="7" borderId="1" xfId="1" applyFont="1" applyFill="1" applyBorder="1" applyAlignment="1">
      <alignment horizontal="center"/>
    </xf>
    <xf numFmtId="5" fontId="5" fillId="7" borderId="1" xfId="1" applyNumberFormat="1" applyFont="1" applyFill="1" applyBorder="1" applyAlignment="1">
      <alignment horizontal="center"/>
    </xf>
    <xf numFmtId="5" fontId="5" fillId="7" borderId="1" xfId="1" applyNumberFormat="1" applyFont="1" applyFill="1" applyBorder="1"/>
    <xf numFmtId="164" fontId="5" fillId="7" borderId="1" xfId="0" applyNumberFormat="1" applyFont="1" applyFill="1" applyBorder="1"/>
    <xf numFmtId="5" fontId="4" fillId="0" borderId="5" xfId="1" applyNumberFormat="1" applyBorder="1" applyAlignment="1">
      <alignment horizontal="center"/>
    </xf>
    <xf numFmtId="7" fontId="4" fillId="0" borderId="4" xfId="1" applyNumberFormat="1" applyBorder="1" applyAlignment="1">
      <alignment horizontal="center"/>
    </xf>
    <xf numFmtId="0" fontId="6" fillId="0" borderId="1" xfId="0" applyFont="1" applyBorder="1"/>
    <xf numFmtId="165" fontId="6" fillId="0" borderId="1" xfId="0" applyNumberFormat="1" applyFont="1" applyBorder="1"/>
    <xf numFmtId="5" fontId="6" fillId="0" borderId="4" xfId="1" applyNumberFormat="1" applyFont="1" applyBorder="1" applyAlignment="1">
      <alignment horizontal="center"/>
    </xf>
    <xf numFmtId="5" fontId="6" fillId="0" borderId="1" xfId="1" applyNumberFormat="1" applyFont="1" applyBorder="1" applyAlignment="1">
      <alignment horizontal="center"/>
    </xf>
    <xf numFmtId="14" fontId="6" fillId="0" borderId="1" xfId="0" applyNumberFormat="1" applyFont="1" applyBorder="1"/>
    <xf numFmtId="166" fontId="0" fillId="0" borderId="0" xfId="0" applyNumberFormat="1"/>
    <xf numFmtId="165" fontId="0" fillId="5" borderId="0" xfId="0" applyNumberFormat="1" applyFill="1"/>
    <xf numFmtId="7" fontId="0" fillId="0" borderId="1" xfId="0" applyNumberFormat="1" applyBorder="1"/>
  </cellXfs>
  <cellStyles count="2">
    <cellStyle name="Normal" xfId="0" builtinId="0"/>
    <cellStyle name="Normal 2" xfId="1" xr:uid="{1784811F-D9EE-4FF3-BD3D-3CADAA3ACB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D718F-99CB-4C18-9EEB-8F11ACE89B6E}">
  <dimension ref="A1:R28"/>
  <sheetViews>
    <sheetView tabSelected="1" zoomScale="70" zoomScaleNormal="70" workbookViewId="0">
      <selection activeCell="A28" sqref="A28"/>
    </sheetView>
  </sheetViews>
  <sheetFormatPr baseColWidth="10" defaultRowHeight="15" x14ac:dyDescent="0.25"/>
  <cols>
    <col min="1" max="1" width="15.28515625" customWidth="1"/>
    <col min="2" max="2" width="24.42578125" customWidth="1"/>
    <col min="3" max="3" width="30.7109375" customWidth="1"/>
    <col min="4" max="4" width="16.140625" customWidth="1"/>
    <col min="5" max="5" width="38.28515625" customWidth="1"/>
    <col min="6" max="6" width="80.42578125" customWidth="1"/>
    <col min="7" max="7" width="19.140625" customWidth="1"/>
    <col min="8" max="8" width="16.7109375" customWidth="1"/>
    <col min="9" max="9" width="35.7109375" customWidth="1"/>
    <col min="10" max="10" width="14" customWidth="1"/>
    <col min="11" max="11" width="10.28515625" customWidth="1"/>
    <col min="12" max="12" width="18" customWidth="1"/>
    <col min="13" max="13" width="14.85546875" bestFit="1" customWidth="1"/>
    <col min="14" max="14" width="25.28515625" customWidth="1"/>
    <col min="15" max="15" width="24.42578125" customWidth="1"/>
    <col min="16" max="16" width="17.28515625" customWidth="1"/>
    <col min="17" max="17" width="21.5703125" customWidth="1"/>
    <col min="18" max="18" width="21" customWidth="1"/>
  </cols>
  <sheetData>
    <row r="1" spans="1:16" x14ac:dyDescent="0.25">
      <c r="A1" s="1" t="s">
        <v>5</v>
      </c>
      <c r="B1" s="1" t="s">
        <v>35</v>
      </c>
      <c r="C1" s="1" t="s">
        <v>36</v>
      </c>
      <c r="D1" s="1" t="s">
        <v>9</v>
      </c>
      <c r="E1" s="1" t="s">
        <v>6</v>
      </c>
      <c r="F1" s="1" t="s">
        <v>7</v>
      </c>
      <c r="G1" s="1" t="s">
        <v>38</v>
      </c>
      <c r="H1" s="1" t="s">
        <v>37</v>
      </c>
      <c r="I1" s="1" t="s">
        <v>0</v>
      </c>
      <c r="J1" s="1" t="s">
        <v>49</v>
      </c>
      <c r="K1" s="1" t="s">
        <v>1</v>
      </c>
      <c r="L1" s="1" t="s">
        <v>2</v>
      </c>
      <c r="M1" s="1" t="s">
        <v>3</v>
      </c>
      <c r="N1" s="1" t="s">
        <v>4</v>
      </c>
    </row>
    <row r="2" spans="1:16" x14ac:dyDescent="0.25">
      <c r="A2" s="2"/>
      <c r="B2" s="13"/>
      <c r="C2" s="2"/>
      <c r="D2" s="2"/>
      <c r="E2" s="16"/>
      <c r="F2" s="17"/>
      <c r="G2" s="18"/>
      <c r="H2" s="17"/>
      <c r="I2" s="19"/>
      <c r="J2" s="12"/>
      <c r="K2" s="2"/>
      <c r="L2" s="6"/>
      <c r="M2" s="4"/>
      <c r="N2" s="3"/>
    </row>
    <row r="3" spans="1:16" x14ac:dyDescent="0.25">
      <c r="A3" s="30"/>
      <c r="B3" s="31"/>
      <c r="C3" s="30"/>
      <c r="D3" s="30"/>
      <c r="E3" s="30"/>
      <c r="F3" s="32"/>
      <c r="G3" s="30"/>
      <c r="H3" s="32"/>
      <c r="I3" s="33"/>
      <c r="J3" s="34"/>
      <c r="K3" s="30"/>
      <c r="L3" s="35"/>
      <c r="M3" s="36"/>
      <c r="N3" s="37"/>
    </row>
    <row r="4" spans="1:16" x14ac:dyDescent="0.25">
      <c r="A4" s="2"/>
      <c r="B4" s="13"/>
      <c r="C4" s="2"/>
      <c r="D4" s="2"/>
      <c r="E4" s="27"/>
      <c r="F4" s="28"/>
      <c r="G4" s="26"/>
      <c r="H4" s="26"/>
      <c r="I4" s="19"/>
      <c r="J4" s="26"/>
      <c r="K4" s="26"/>
      <c r="L4" s="29"/>
      <c r="M4" s="5"/>
      <c r="N4" s="3"/>
    </row>
    <row r="5" spans="1:16" x14ac:dyDescent="0.25">
      <c r="A5" s="2" t="s">
        <v>20</v>
      </c>
      <c r="B5" s="21">
        <v>45615</v>
      </c>
      <c r="C5" s="2" t="s">
        <v>54</v>
      </c>
      <c r="D5" s="2" t="s">
        <v>27</v>
      </c>
      <c r="E5" s="20" t="s">
        <v>34</v>
      </c>
      <c r="F5" s="26" t="s">
        <v>55</v>
      </c>
      <c r="G5" s="2"/>
      <c r="H5" s="2"/>
      <c r="I5" s="2"/>
      <c r="J5" s="2"/>
      <c r="K5" s="2">
        <v>20</v>
      </c>
      <c r="L5" s="6">
        <v>10000</v>
      </c>
      <c r="M5" s="5"/>
      <c r="N5" s="6">
        <v>10000</v>
      </c>
      <c r="O5" s="7" t="s">
        <v>51</v>
      </c>
      <c r="P5" s="8">
        <f>SUM(N5:N28)</f>
        <v>1170317.9993</v>
      </c>
    </row>
    <row r="6" spans="1:16" x14ac:dyDescent="0.25">
      <c r="A6" s="2" t="s">
        <v>20</v>
      </c>
      <c r="B6" s="24">
        <v>45616</v>
      </c>
      <c r="C6" s="2" t="s">
        <v>54</v>
      </c>
      <c r="D6" s="2" t="s">
        <v>27</v>
      </c>
      <c r="E6" s="23" t="s">
        <v>47</v>
      </c>
      <c r="F6" s="22" t="s">
        <v>56</v>
      </c>
      <c r="G6" s="23"/>
      <c r="H6" s="23"/>
      <c r="I6" s="23"/>
      <c r="J6" s="23"/>
      <c r="K6" s="23"/>
      <c r="L6" s="25">
        <v>20000</v>
      </c>
      <c r="M6" s="5"/>
      <c r="N6" s="38">
        <v>20000</v>
      </c>
      <c r="O6" s="9" t="s">
        <v>52</v>
      </c>
      <c r="P6" s="46">
        <f>P7-P5</f>
        <v>329682.00069999998</v>
      </c>
    </row>
    <row r="7" spans="1:16" x14ac:dyDescent="0.25">
      <c r="A7" s="40" t="s">
        <v>20</v>
      </c>
      <c r="B7" s="44">
        <v>45618</v>
      </c>
      <c r="C7" s="40" t="s">
        <v>54</v>
      </c>
      <c r="D7" s="40" t="s">
        <v>27</v>
      </c>
      <c r="E7" s="40" t="s">
        <v>34</v>
      </c>
      <c r="F7" s="40" t="s">
        <v>90</v>
      </c>
      <c r="G7" s="2"/>
      <c r="H7" s="40" t="s">
        <v>65</v>
      </c>
      <c r="I7" s="40" t="s">
        <v>66</v>
      </c>
      <c r="J7" s="40"/>
      <c r="K7" s="40"/>
      <c r="L7" s="41">
        <v>83473.929999999993</v>
      </c>
      <c r="M7" s="41">
        <v>15926.07</v>
      </c>
      <c r="N7" s="42">
        <f>L7+M7</f>
        <v>99400</v>
      </c>
      <c r="O7" s="10" t="s">
        <v>53</v>
      </c>
      <c r="P7" s="11">
        <v>1500000</v>
      </c>
    </row>
    <row r="8" spans="1:16" ht="14.25" customHeight="1" x14ac:dyDescent="0.25">
      <c r="A8" s="40" t="s">
        <v>20</v>
      </c>
      <c r="B8" s="44">
        <v>45618</v>
      </c>
      <c r="C8" s="40" t="s">
        <v>54</v>
      </c>
      <c r="D8" s="40" t="s">
        <v>27</v>
      </c>
      <c r="E8" s="40" t="s">
        <v>34</v>
      </c>
      <c r="F8" s="40" t="s">
        <v>89</v>
      </c>
      <c r="G8" s="2"/>
      <c r="H8" s="40" t="s">
        <v>63</v>
      </c>
      <c r="I8" s="40" t="s">
        <v>64</v>
      </c>
      <c r="J8" s="40">
        <v>1800111448</v>
      </c>
      <c r="K8" s="40"/>
      <c r="L8" s="42">
        <v>89370</v>
      </c>
      <c r="M8" s="41">
        <v>17046</v>
      </c>
      <c r="N8" s="43">
        <f>L8+M8</f>
        <v>106416</v>
      </c>
    </row>
    <row r="9" spans="1:16" ht="14.25" customHeight="1" x14ac:dyDescent="0.25">
      <c r="A9" s="2" t="s">
        <v>20</v>
      </c>
      <c r="B9" s="24">
        <v>45619</v>
      </c>
      <c r="C9" s="2" t="s">
        <v>54</v>
      </c>
      <c r="D9" s="2" t="s">
        <v>27</v>
      </c>
      <c r="E9" s="23" t="s">
        <v>47</v>
      </c>
      <c r="F9" s="16" t="s">
        <v>57</v>
      </c>
      <c r="G9" s="23">
        <v>116875</v>
      </c>
      <c r="H9" s="23">
        <v>1097038234</v>
      </c>
      <c r="I9" s="23" t="s">
        <v>58</v>
      </c>
      <c r="J9" s="23">
        <v>3215753253</v>
      </c>
      <c r="K9" s="23"/>
      <c r="L9" s="25">
        <v>30000</v>
      </c>
      <c r="M9" s="5"/>
      <c r="N9" s="6">
        <v>30000</v>
      </c>
    </row>
    <row r="10" spans="1:16" x14ac:dyDescent="0.25">
      <c r="A10" s="2" t="s">
        <v>20</v>
      </c>
      <c r="B10" s="24">
        <v>45621</v>
      </c>
      <c r="C10" s="2" t="s">
        <v>54</v>
      </c>
      <c r="D10" s="2" t="s">
        <v>27</v>
      </c>
      <c r="E10" s="23" t="s">
        <v>47</v>
      </c>
      <c r="F10" s="16" t="s">
        <v>60</v>
      </c>
      <c r="G10" s="23">
        <v>116725</v>
      </c>
      <c r="H10" s="23">
        <v>1007768587</v>
      </c>
      <c r="I10" s="23" t="s">
        <v>59</v>
      </c>
      <c r="J10" s="23">
        <v>3153963077</v>
      </c>
      <c r="K10" s="23"/>
      <c r="L10" s="25">
        <v>30000</v>
      </c>
      <c r="M10" s="5"/>
      <c r="N10" s="6">
        <v>30000</v>
      </c>
    </row>
    <row r="11" spans="1:16" x14ac:dyDescent="0.25">
      <c r="A11" s="2" t="s">
        <v>20</v>
      </c>
      <c r="B11" s="24">
        <v>45621</v>
      </c>
      <c r="C11" s="2" t="s">
        <v>54</v>
      </c>
      <c r="D11" s="2" t="s">
        <v>27</v>
      </c>
      <c r="E11" s="2" t="s">
        <v>47</v>
      </c>
      <c r="F11" s="2" t="s">
        <v>61</v>
      </c>
      <c r="G11" s="2">
        <v>116884</v>
      </c>
      <c r="H11" s="2">
        <v>1121463291</v>
      </c>
      <c r="I11" s="2" t="s">
        <v>62</v>
      </c>
      <c r="J11" s="2">
        <v>3027141212</v>
      </c>
      <c r="K11" s="2"/>
      <c r="L11" s="25">
        <v>30000</v>
      </c>
      <c r="M11" s="2"/>
      <c r="N11" s="25">
        <v>30000</v>
      </c>
    </row>
    <row r="12" spans="1:16" x14ac:dyDescent="0.25">
      <c r="A12" s="2" t="s">
        <v>20</v>
      </c>
      <c r="B12" s="21">
        <v>45622</v>
      </c>
      <c r="C12" s="2" t="s">
        <v>54</v>
      </c>
      <c r="D12" s="2" t="s">
        <v>27</v>
      </c>
      <c r="E12" s="2" t="s">
        <v>34</v>
      </c>
      <c r="F12" s="2" t="s">
        <v>67</v>
      </c>
      <c r="G12" s="2"/>
      <c r="H12" s="2" t="s">
        <v>68</v>
      </c>
      <c r="I12" s="2" t="s">
        <v>69</v>
      </c>
      <c r="J12" s="2">
        <v>3133539</v>
      </c>
      <c r="K12" s="2"/>
      <c r="L12" s="25">
        <v>10000</v>
      </c>
      <c r="M12" s="2"/>
      <c r="N12" s="25">
        <v>10000</v>
      </c>
    </row>
    <row r="13" spans="1:16" x14ac:dyDescent="0.25">
      <c r="A13" s="2" t="s">
        <v>20</v>
      </c>
      <c r="B13" s="21">
        <v>45622</v>
      </c>
      <c r="C13" s="2" t="s">
        <v>54</v>
      </c>
      <c r="D13" s="2" t="s">
        <v>27</v>
      </c>
      <c r="E13" s="2" t="s">
        <v>34</v>
      </c>
      <c r="F13" s="2" t="s">
        <v>70</v>
      </c>
      <c r="G13" s="2"/>
      <c r="H13" s="2" t="s">
        <v>65</v>
      </c>
      <c r="I13" s="2" t="s">
        <v>66</v>
      </c>
      <c r="J13" s="2"/>
      <c r="K13" s="2"/>
      <c r="L13" s="39">
        <v>63025.21</v>
      </c>
      <c r="M13" s="39">
        <v>11974.79</v>
      </c>
      <c r="N13" s="6">
        <f>L13+M13</f>
        <v>75000</v>
      </c>
      <c r="O13" s="15"/>
      <c r="P13" s="45"/>
    </row>
    <row r="14" spans="1:16" ht="15.75" customHeight="1" x14ac:dyDescent="0.25">
      <c r="A14" s="2" t="s">
        <v>20</v>
      </c>
      <c r="B14" s="21">
        <v>45625</v>
      </c>
      <c r="C14" s="2" t="s">
        <v>54</v>
      </c>
      <c r="D14" s="2" t="s">
        <v>27</v>
      </c>
      <c r="E14" s="2" t="s">
        <v>31</v>
      </c>
      <c r="F14" s="2" t="s">
        <v>71</v>
      </c>
      <c r="G14" s="2"/>
      <c r="H14" s="2" t="s">
        <v>72</v>
      </c>
      <c r="I14" s="2" t="s">
        <v>73</v>
      </c>
      <c r="J14" s="2"/>
      <c r="K14" s="2"/>
      <c r="L14" s="39">
        <v>227649</v>
      </c>
      <c r="M14" s="39">
        <v>43253</v>
      </c>
      <c r="N14" s="47">
        <f>L14+M14</f>
        <v>270902</v>
      </c>
      <c r="O14" s="15"/>
    </row>
    <row r="15" spans="1:16" x14ac:dyDescent="0.25">
      <c r="A15" s="2" t="s">
        <v>20</v>
      </c>
      <c r="B15" s="21">
        <v>45625</v>
      </c>
      <c r="C15" s="2" t="s">
        <v>54</v>
      </c>
      <c r="D15" s="2" t="s">
        <v>27</v>
      </c>
      <c r="E15" s="2" t="s">
        <v>34</v>
      </c>
      <c r="F15" s="2" t="s">
        <v>74</v>
      </c>
      <c r="G15" s="2"/>
      <c r="H15" s="2" t="s">
        <v>75</v>
      </c>
      <c r="I15" s="2" t="s">
        <v>76</v>
      </c>
      <c r="J15" s="2">
        <v>3125259956</v>
      </c>
      <c r="K15" s="2"/>
      <c r="L15" s="39">
        <v>10400</v>
      </c>
      <c r="M15" s="39"/>
      <c r="N15" s="6">
        <v>10400</v>
      </c>
    </row>
    <row r="16" spans="1:16" x14ac:dyDescent="0.25">
      <c r="A16" s="2" t="s">
        <v>21</v>
      </c>
      <c r="B16" s="21">
        <v>45630</v>
      </c>
      <c r="C16" s="2" t="s">
        <v>54</v>
      </c>
      <c r="D16" s="2" t="s">
        <v>27</v>
      </c>
      <c r="E16" s="2" t="s">
        <v>47</v>
      </c>
      <c r="F16" s="2" t="s">
        <v>77</v>
      </c>
      <c r="G16" s="2">
        <v>117130</v>
      </c>
      <c r="H16" s="2">
        <v>1088239261</v>
      </c>
      <c r="I16" s="2" t="s">
        <v>78</v>
      </c>
      <c r="J16" s="2">
        <v>3102889521</v>
      </c>
      <c r="K16" s="2"/>
      <c r="L16" s="39">
        <v>95000</v>
      </c>
      <c r="M16" s="39"/>
      <c r="N16" s="6">
        <v>95000</v>
      </c>
    </row>
    <row r="17" spans="1:18" x14ac:dyDescent="0.25">
      <c r="A17" s="2" t="s">
        <v>21</v>
      </c>
      <c r="B17" s="21">
        <v>45631</v>
      </c>
      <c r="C17" s="2" t="s">
        <v>54</v>
      </c>
      <c r="D17" s="2" t="s">
        <v>27</v>
      </c>
      <c r="E17" s="2" t="s">
        <v>34</v>
      </c>
      <c r="F17" s="2" t="s">
        <v>79</v>
      </c>
      <c r="G17" s="2"/>
      <c r="H17" s="2"/>
      <c r="I17" s="2" t="s">
        <v>80</v>
      </c>
      <c r="J17" s="2"/>
      <c r="K17" s="2"/>
      <c r="L17" s="39">
        <v>14300</v>
      </c>
      <c r="M17" s="39"/>
      <c r="N17" s="6">
        <v>14300</v>
      </c>
    </row>
    <row r="18" spans="1:18" x14ac:dyDescent="0.25">
      <c r="A18" s="2" t="s">
        <v>21</v>
      </c>
      <c r="B18" s="21">
        <v>45631</v>
      </c>
      <c r="C18" s="2" t="s">
        <v>54</v>
      </c>
      <c r="D18" s="2" t="s">
        <v>27</v>
      </c>
      <c r="E18" s="2" t="s">
        <v>34</v>
      </c>
      <c r="F18" s="2" t="s">
        <v>82</v>
      </c>
      <c r="G18" s="2"/>
      <c r="H18" s="2">
        <v>800242106</v>
      </c>
      <c r="I18" s="2" t="s">
        <v>81</v>
      </c>
      <c r="J18" s="2"/>
      <c r="K18" s="2"/>
      <c r="L18" s="39">
        <v>35210.080000000002</v>
      </c>
      <c r="M18" s="39">
        <f>L18*19%</f>
        <v>6689.9152000000004</v>
      </c>
      <c r="N18" s="6">
        <f>L18+M18</f>
        <v>41899.995200000005</v>
      </c>
    </row>
    <row r="19" spans="1:18" x14ac:dyDescent="0.25">
      <c r="A19" s="2" t="s">
        <v>21</v>
      </c>
      <c r="B19" s="21">
        <v>45633</v>
      </c>
      <c r="C19" s="2" t="s">
        <v>54</v>
      </c>
      <c r="D19" s="2" t="s">
        <v>27</v>
      </c>
      <c r="E19" s="2" t="s">
        <v>34</v>
      </c>
      <c r="F19" s="2" t="s">
        <v>83</v>
      </c>
      <c r="G19" s="2"/>
      <c r="H19" s="2" t="s">
        <v>65</v>
      </c>
      <c r="I19" s="2" t="s">
        <v>84</v>
      </c>
      <c r="J19" s="2"/>
      <c r="K19" s="2"/>
      <c r="L19" s="39">
        <v>15966.39</v>
      </c>
      <c r="M19" s="39">
        <f>L19*19%</f>
        <v>3033.6140999999998</v>
      </c>
      <c r="N19" s="6">
        <f>L19+M19</f>
        <v>19000.004099999998</v>
      </c>
      <c r="R19" s="14"/>
    </row>
    <row r="20" spans="1:18" x14ac:dyDescent="0.25">
      <c r="A20" s="2" t="s">
        <v>21</v>
      </c>
      <c r="B20" s="21">
        <v>45636</v>
      </c>
      <c r="C20" s="2" t="s">
        <v>54</v>
      </c>
      <c r="D20" s="2" t="s">
        <v>27</v>
      </c>
      <c r="E20" s="2" t="s">
        <v>34</v>
      </c>
      <c r="F20" s="2" t="s">
        <v>85</v>
      </c>
      <c r="G20" s="2"/>
      <c r="H20" s="2" t="s">
        <v>68</v>
      </c>
      <c r="I20" s="2" t="s">
        <v>86</v>
      </c>
      <c r="J20" s="2">
        <v>6053133539</v>
      </c>
      <c r="K20" s="2"/>
      <c r="L20" s="39">
        <v>6000</v>
      </c>
      <c r="M20" s="39"/>
      <c r="N20" s="6">
        <v>6000</v>
      </c>
    </row>
    <row r="21" spans="1:18" x14ac:dyDescent="0.25">
      <c r="A21" s="2" t="s">
        <v>21</v>
      </c>
      <c r="B21" s="21">
        <v>45637</v>
      </c>
      <c r="C21" s="2" t="s">
        <v>54</v>
      </c>
      <c r="D21" s="2" t="s">
        <v>27</v>
      </c>
      <c r="E21" s="2" t="s">
        <v>47</v>
      </c>
      <c r="F21" s="2" t="s">
        <v>87</v>
      </c>
      <c r="G21" s="2"/>
      <c r="H21" s="2">
        <v>4379894</v>
      </c>
      <c r="I21" s="2" t="s">
        <v>88</v>
      </c>
      <c r="J21" s="2">
        <v>316084139</v>
      </c>
      <c r="K21" s="2"/>
      <c r="L21" s="39">
        <v>20000</v>
      </c>
      <c r="M21" s="39"/>
      <c r="N21" s="6">
        <v>20000</v>
      </c>
    </row>
    <row r="22" spans="1:18" x14ac:dyDescent="0.25">
      <c r="A22" s="2" t="s">
        <v>21</v>
      </c>
      <c r="B22" s="21">
        <v>45608</v>
      </c>
      <c r="C22" s="2" t="s">
        <v>54</v>
      </c>
      <c r="D22" s="2" t="s">
        <v>27</v>
      </c>
      <c r="E22" s="2" t="s">
        <v>47</v>
      </c>
      <c r="F22" s="2" t="s">
        <v>91</v>
      </c>
      <c r="G22" s="2">
        <v>116884</v>
      </c>
      <c r="H22" s="2">
        <v>1010075081</v>
      </c>
      <c r="I22" s="2" t="s">
        <v>92</v>
      </c>
      <c r="J22">
        <v>3015813461</v>
      </c>
      <c r="K22" s="2"/>
      <c r="L22" s="39">
        <v>140000</v>
      </c>
      <c r="M22" s="39"/>
      <c r="N22" s="6">
        <v>140000</v>
      </c>
    </row>
    <row r="23" spans="1:18" x14ac:dyDescent="0.25">
      <c r="A23" s="2" t="s">
        <v>21</v>
      </c>
      <c r="B23" s="21">
        <v>45608</v>
      </c>
      <c r="C23" s="2" t="s">
        <v>54</v>
      </c>
      <c r="D23" s="2" t="s">
        <v>27</v>
      </c>
      <c r="E23" s="2" t="s">
        <v>47</v>
      </c>
      <c r="F23" s="2" t="s">
        <v>91</v>
      </c>
      <c r="G23" s="2">
        <v>116229</v>
      </c>
      <c r="H23" s="2">
        <v>1002944471</v>
      </c>
      <c r="I23" s="2" t="s">
        <v>93</v>
      </c>
      <c r="J23" s="2">
        <v>30233180</v>
      </c>
      <c r="K23" s="2"/>
      <c r="L23" s="39">
        <v>110000</v>
      </c>
      <c r="M23" s="39"/>
      <c r="N23" s="6">
        <v>110000</v>
      </c>
    </row>
    <row r="24" spans="1:18" x14ac:dyDescent="0.25">
      <c r="A24" s="2" t="s">
        <v>21</v>
      </c>
      <c r="B24" s="21">
        <v>45609</v>
      </c>
      <c r="C24" s="2" t="s">
        <v>54</v>
      </c>
      <c r="D24" s="2" t="s">
        <v>27</v>
      </c>
      <c r="E24" s="2" t="s">
        <v>34</v>
      </c>
      <c r="F24" s="2" t="s">
        <v>94</v>
      </c>
      <c r="G24" s="2"/>
      <c r="H24" s="2" t="s">
        <v>65</v>
      </c>
      <c r="I24" s="2" t="s">
        <v>66</v>
      </c>
      <c r="J24" s="2"/>
      <c r="K24" s="2"/>
      <c r="L24" s="25">
        <v>20000</v>
      </c>
      <c r="M24" s="39"/>
      <c r="N24" s="6">
        <v>20000</v>
      </c>
    </row>
    <row r="25" spans="1:18" x14ac:dyDescent="0.25">
      <c r="A25" s="2" t="s">
        <v>21</v>
      </c>
      <c r="B25" s="21">
        <v>45609</v>
      </c>
      <c r="C25" s="2" t="s">
        <v>54</v>
      </c>
      <c r="D25" s="2" t="s">
        <v>27</v>
      </c>
      <c r="E25" s="2" t="s">
        <v>34</v>
      </c>
      <c r="F25" s="2" t="s">
        <v>96</v>
      </c>
      <c r="G25" s="2"/>
      <c r="H25" s="2"/>
      <c r="I25" s="2" t="s">
        <v>95</v>
      </c>
      <c r="J25" s="2"/>
      <c r="K25" s="2"/>
      <c r="L25" s="25">
        <v>12000</v>
      </c>
      <c r="M25" s="39"/>
      <c r="N25" s="6">
        <v>12000</v>
      </c>
    </row>
    <row r="26" spans="1:18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39"/>
      <c r="M26" s="39"/>
      <c r="N26" s="6"/>
    </row>
    <row r="27" spans="1:18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39"/>
      <c r="M27" s="39"/>
      <c r="N27" s="6"/>
    </row>
    <row r="28" spans="1:18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39"/>
      <c r="M28" s="39"/>
      <c r="N28" s="6"/>
    </row>
  </sheetData>
  <autoFilter ref="A1:N2" xr:uid="{B61D718F-99CB-4C18-9EEB-8F11ACE89B6E}"/>
  <phoneticPr fontId="2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A168216-93EC-4ADF-B9B0-A17119A36A85}">
          <x14:formula1>
            <xm:f>Lista!$C$2:$C$16</xm:f>
          </x14:formula1>
          <xm:sqref>E5 E16:E1048576 E8 E3 E13</xm:sqref>
        </x14:dataValidation>
        <x14:dataValidation type="list" allowBlank="1" showInputMessage="1" showErrorMessage="1" xr:uid="{1505A871-16B0-425B-8289-9A53145187ED}">
          <x14:formula1>
            <xm:f>Lista!$B$2:$B$9</xm:f>
          </x14:formula1>
          <xm:sqref>D2:D11 D16:D1048576 D13:D14</xm:sqref>
        </x14:dataValidation>
        <x14:dataValidation type="list" allowBlank="1" showInputMessage="1" showErrorMessage="1" xr:uid="{649B1311-544B-4329-81A0-2D1E62055B8A}">
          <x14:formula1>
            <xm:f>Lista!$I$2:$I$16</xm:f>
          </x14:formula1>
          <xm:sqref>C2:C11 C14 C16:C1048576</xm:sqref>
        </x14:dataValidation>
        <x14:dataValidation type="list" allowBlank="1" showInputMessage="1" showErrorMessage="1" xr:uid="{5A657252-5F1C-4886-B3F1-7B6A6F5A0A17}">
          <x14:formula1>
            <xm:f>Lista!$A$2:$A$13</xm:f>
          </x14:formula1>
          <xm:sqref>A2:A11 A14 A16:A1048576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C21F4-98EF-43B5-899E-318F2103CE43}">
  <dimension ref="A1:I13"/>
  <sheetViews>
    <sheetView workbookViewId="0">
      <selection activeCell="C3" sqref="C3"/>
    </sheetView>
  </sheetViews>
  <sheetFormatPr baseColWidth="10" defaultRowHeight="15" x14ac:dyDescent="0.25"/>
  <cols>
    <col min="2" max="2" width="14.140625" bestFit="1" customWidth="1"/>
    <col min="3" max="3" width="20.85546875" bestFit="1" customWidth="1"/>
  </cols>
  <sheetData>
    <row r="1" spans="1:9" x14ac:dyDescent="0.25">
      <c r="A1" t="s">
        <v>5</v>
      </c>
      <c r="B1" t="s">
        <v>9</v>
      </c>
      <c r="C1" t="s">
        <v>6</v>
      </c>
      <c r="D1" t="s">
        <v>7</v>
      </c>
      <c r="E1" t="s">
        <v>8</v>
      </c>
      <c r="F1" t="s">
        <v>0</v>
      </c>
      <c r="G1" t="s">
        <v>2</v>
      </c>
      <c r="H1" t="s">
        <v>1</v>
      </c>
      <c r="I1" t="s">
        <v>36</v>
      </c>
    </row>
    <row r="2" spans="1:9" x14ac:dyDescent="0.25">
      <c r="A2" t="s">
        <v>10</v>
      </c>
      <c r="B2" t="s">
        <v>22</v>
      </c>
      <c r="C2" t="s">
        <v>30</v>
      </c>
      <c r="I2" t="s">
        <v>39</v>
      </c>
    </row>
    <row r="3" spans="1:9" x14ac:dyDescent="0.25">
      <c r="A3" t="s">
        <v>11</v>
      </c>
      <c r="B3" t="s">
        <v>23</v>
      </c>
      <c r="C3" t="s">
        <v>31</v>
      </c>
      <c r="I3" t="s">
        <v>40</v>
      </c>
    </row>
    <row r="4" spans="1:9" x14ac:dyDescent="0.25">
      <c r="A4" t="s">
        <v>12</v>
      </c>
      <c r="B4" t="s">
        <v>24</v>
      </c>
      <c r="C4" t="s">
        <v>32</v>
      </c>
      <c r="I4" t="s">
        <v>41</v>
      </c>
    </row>
    <row r="5" spans="1:9" x14ac:dyDescent="0.25">
      <c r="A5" t="s">
        <v>13</v>
      </c>
      <c r="B5" t="s">
        <v>25</v>
      </c>
      <c r="C5" t="s">
        <v>33</v>
      </c>
      <c r="I5" t="s">
        <v>50</v>
      </c>
    </row>
    <row r="6" spans="1:9" x14ac:dyDescent="0.25">
      <c r="A6" t="s">
        <v>14</v>
      </c>
      <c r="B6" t="s">
        <v>26</v>
      </c>
      <c r="C6" t="s">
        <v>34</v>
      </c>
      <c r="I6" t="s">
        <v>42</v>
      </c>
    </row>
    <row r="7" spans="1:9" x14ac:dyDescent="0.25">
      <c r="A7" t="s">
        <v>15</v>
      </c>
      <c r="B7" t="s">
        <v>27</v>
      </c>
      <c r="C7" t="s">
        <v>46</v>
      </c>
      <c r="I7" t="s">
        <v>45</v>
      </c>
    </row>
    <row r="8" spans="1:9" x14ac:dyDescent="0.25">
      <c r="A8" t="s">
        <v>16</v>
      </c>
      <c r="B8" t="s">
        <v>28</v>
      </c>
      <c r="C8" t="s">
        <v>47</v>
      </c>
      <c r="I8" t="s">
        <v>43</v>
      </c>
    </row>
    <row r="9" spans="1:9" x14ac:dyDescent="0.25">
      <c r="A9" t="s">
        <v>17</v>
      </c>
      <c r="B9" t="s">
        <v>29</v>
      </c>
      <c r="C9" t="s">
        <v>48</v>
      </c>
      <c r="I9" t="s">
        <v>44</v>
      </c>
    </row>
    <row r="10" spans="1:9" x14ac:dyDescent="0.25">
      <c r="A10" t="s">
        <v>18</v>
      </c>
    </row>
    <row r="11" spans="1:9" x14ac:dyDescent="0.25">
      <c r="A11" t="s">
        <v>19</v>
      </c>
      <c r="I11" t="s">
        <v>54</v>
      </c>
    </row>
    <row r="12" spans="1:9" x14ac:dyDescent="0.25">
      <c r="A12" t="s">
        <v>20</v>
      </c>
    </row>
    <row r="13" spans="1:9" x14ac:dyDescent="0.25">
      <c r="A13" t="s">
        <v>21</v>
      </c>
    </row>
  </sheetData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B476B9B929C64BB328EC7F34742FF1" ma:contentTypeVersion="13" ma:contentTypeDescription="Crear nuevo documento." ma:contentTypeScope="" ma:versionID="5393d2887d10f546aba606e74180eeb5">
  <xsd:schema xmlns:xsd="http://www.w3.org/2001/XMLSchema" xmlns:xs="http://www.w3.org/2001/XMLSchema" xmlns:p="http://schemas.microsoft.com/office/2006/metadata/properties" xmlns:ns2="e3e36fba-f8d7-40c9-80ae-39813dd3b427" xmlns:ns3="b2165bcb-8db3-4afe-b082-f32f3b6ffc0b" targetNamespace="http://schemas.microsoft.com/office/2006/metadata/properties" ma:root="true" ma:fieldsID="95f1c9303141e5487dca68d4c9906157" ns2:_="" ns3:_="">
    <xsd:import namespace="e3e36fba-f8d7-40c9-80ae-39813dd3b427"/>
    <xsd:import namespace="b2165bcb-8db3-4afe-b082-f32f3b6ffc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36fba-f8d7-40c9-80ae-39813dd3b4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f81d09a7-8821-4d60-8823-3ff50a85ad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65bcb-8db3-4afe-b082-f32f3b6ffc0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eb4e8f3-db3b-4150-9e49-10ce4be12c55}" ma:internalName="TaxCatchAll" ma:showField="CatchAllData" ma:web="b2165bcb-8db3-4afe-b082-f32f3b6ffc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165bcb-8db3-4afe-b082-f32f3b6ffc0b" xsi:nil="true"/>
    <lcf76f155ced4ddcb4097134ff3c332f xmlns="e3e36fba-f8d7-40c9-80ae-39813dd3b42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EC2E232-46BC-4AA5-AD5E-A10F757A8818}"/>
</file>

<file path=customXml/itemProps2.xml><?xml version="1.0" encoding="utf-8"?>
<ds:datastoreItem xmlns:ds="http://schemas.openxmlformats.org/officeDocument/2006/customXml" ds:itemID="{4BB5C6DD-AE1E-487F-B0DC-3B2A94146A76}"/>
</file>

<file path=customXml/itemProps3.xml><?xml version="1.0" encoding="utf-8"?>
<ds:datastoreItem xmlns:ds="http://schemas.openxmlformats.org/officeDocument/2006/customXml" ds:itemID="{B1ADE904-E8A0-4625-A68B-A2C46E584C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Legalizacion</vt:lpstr>
      <vt:lpstr>Lista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Paola Sandoval Poveda</dc:creator>
  <cp:lastModifiedBy>edgar rafael sanjuan escolar</cp:lastModifiedBy>
  <dcterms:created xsi:type="dcterms:W3CDTF">2024-01-16T15:06:49Z</dcterms:created>
  <dcterms:modified xsi:type="dcterms:W3CDTF">2024-12-16T16:18:37Z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0x010100E2B476B9B929C64BB328EC7F34742FF1</vt:lpwstr>
  </property>
</Properties>
</file>