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2660524-21E3-4041-B19E-E06727FB5628}" xr6:coauthVersionLast="47" xr6:coauthVersionMax="47" xr10:uidLastSave="{00000000-0000-0000-0000-000000000000}"/>
  <bookViews>
    <workbookView xWindow="-120" yWindow="-120" windowWidth="20730" windowHeight="11760" xr2:uid="{A22C7B05-6B0A-4116-A99A-60EDDEA67682}"/>
  </bookViews>
  <sheets>
    <sheet name="AGOSTO PENDIENTE" sheetId="1" r:id="rId1"/>
  </sheets>
  <definedNames>
    <definedName name="_xlnm._FilterDatabase" localSheetId="0" hidden="1">'AGOSTO PENDIENTE'!$A$1:$O$1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4" i="1"/>
  <c r="N23" i="1"/>
  <c r="N20" i="1"/>
  <c r="N19" i="1"/>
  <c r="N22" i="1"/>
  <c r="N21" i="1"/>
  <c r="N12" i="1"/>
  <c r="N11" i="1"/>
  <c r="N10" i="1"/>
  <c r="N15" i="1"/>
  <c r="N18" i="1"/>
  <c r="N17" i="1"/>
</calcChain>
</file>

<file path=xl/sharedStrings.xml><?xml version="1.0" encoding="utf-8"?>
<sst xmlns="http://schemas.openxmlformats.org/spreadsheetml/2006/main" count="214" uniqueCount="67">
  <si>
    <t>MES</t>
  </si>
  <si>
    <t>FECHA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</si>
  <si>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</si>
  <si>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</si>
  <si>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</si>
  <si>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</si>
  <si>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</si>
  <si>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</si>
  <si>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</si>
  <si>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</t>
  </si>
  <si>
    <t>CANT</t>
  </si>
  <si>
    <t xml:space="preserve"> VALOR </t>
  </si>
  <si>
    <t xml:space="preserve"> IVA </t>
  </si>
  <si>
    <t xml:space="preserve"> TOTAL </t>
  </si>
  <si>
    <t>ESTADO</t>
  </si>
  <si>
    <t>PTE A</t>
  </si>
  <si>
    <t>JULIO</t>
  </si>
  <si>
    <t>EDGAR SAN JUAN</t>
  </si>
  <si>
    <t>BARRANQUILLA</t>
  </si>
  <si>
    <t>REFERIDO PLAN PORTERO</t>
  </si>
  <si>
    <t>OSVALDO VALDERRAMA</t>
  </si>
  <si>
    <t> </t>
  </si>
  <si>
    <t>PAGADO</t>
  </si>
  <si>
    <t>REFERENCIA DE CLIENTE 10%</t>
  </si>
  <si>
    <t>LINA NEIFY JIMENEZ CARREÑO</t>
  </si>
  <si>
    <t>AGOSTO</t>
  </si>
  <si>
    <t>HAROLD BELENO</t>
  </si>
  <si>
    <t>VILMAR BURGOS</t>
  </si>
  <si>
    <t xml:space="preserve">REFERENCIA DE PROPIETARIO APTO 404 </t>
  </si>
  <si>
    <t>JUAN MARQUEZ</t>
  </si>
  <si>
    <t>ANGELICA CUELLO</t>
  </si>
  <si>
    <t>CONTACTO</t>
  </si>
  <si>
    <t>CONTACTO PP</t>
  </si>
  <si>
    <t>CARLOS DE LA ROSA</t>
  </si>
  <si>
    <t>LUIS PEREZ</t>
  </si>
  <si>
    <t>KAREN AVILA</t>
  </si>
  <si>
    <t>DIDI</t>
  </si>
  <si>
    <t>JONATHAN TAPIAS</t>
  </si>
  <si>
    <t>IVAN ARTETA</t>
  </si>
  <si>
    <t>MARIO QUINTERO</t>
  </si>
  <si>
    <t>LIZ SANCHEZ</t>
  </si>
  <si>
    <t>LICETH RODRIGUEZ</t>
  </si>
  <si>
    <t>SEPTIEMBRE</t>
  </si>
  <si>
    <t>ANDERSON ANGULO</t>
  </si>
  <si>
    <t>CARLOS TORRES</t>
  </si>
  <si>
    <t>NABIH MONTANEZ</t>
  </si>
  <si>
    <t>WILLIAM MIRANDA</t>
  </si>
  <si>
    <t xml:space="preserve">PAGADO </t>
  </si>
  <si>
    <t>ESNEIDER AMARIS</t>
  </si>
  <si>
    <t>REFERENCIA DE PROPIETARIO</t>
  </si>
  <si>
    <t>CARLOS DE LA CRUZ</t>
  </si>
  <si>
    <t>LUIS ORTA</t>
  </si>
  <si>
    <t>DORI LUZ HERRERA</t>
  </si>
  <si>
    <t xml:space="preserve">ANGELICA CUELLO </t>
  </si>
  <si>
    <t>REFRIGERIO</t>
  </si>
  <si>
    <t>900236520-7</t>
  </si>
  <si>
    <t xml:space="preserve"> CJ PLAZUELA-OXXO</t>
  </si>
  <si>
    <t>PLAN PORTERO BRIGADA</t>
  </si>
  <si>
    <t>OXXO</t>
  </si>
  <si>
    <t> 18/09/2025</t>
  </si>
  <si>
    <t xml:space="preserve"> CARMIÑA ROA </t>
  </si>
  <si>
    <t> 19/09/2026</t>
  </si>
  <si>
    <t>MERIENDAS CARTAGENA</t>
  </si>
  <si>
    <t>SURTIR MERIENDAS PARA CARTAGENA</t>
  </si>
  <si>
    <t>900276962-1</t>
  </si>
  <si>
    <t>D1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</si>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</sst>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_-[$$-409]* #,##0_ ;_-[$$-409]* \-#,##0\ ;_-[$$-409]* &quot;-&quot;??_ ;_-@_ "/>
  </numFmts>
  <fonts count="5" x14ac:knownFonts="1"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</font>
    <font>
      <sz val="9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CAEDF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3" borderId="4" xfId="0" applyFont="1" applyFill="1" applyBorder="1"/>
    <xf numFmtId="0" fontId="1" fillId="3" borderId="4" xfId="0" applyFont="1" applyFill="1" applyBorder="1"/>
    <xf numFmtId="6" fontId="2" fillId="0" borderId="0" xfId="0" applyNumberFormat="1" applyFont="1"/>
    <xf numFmtId="0" fontId="3" fillId="4" borderId="3" xfId="0" applyFont="1" applyFill="1" applyBorder="1"/>
    <xf numFmtId="14" fontId="3" fillId="4" borderId="4" xfId="0" applyNumberFormat="1" applyFont="1" applyFill="1" applyBorder="1"/>
    <xf numFmtId="0" fontId="3" fillId="4" borderId="4" xfId="0" applyFont="1" applyFill="1" applyBorder="1"/>
    <xf numFmtId="0" fontId="4" fillId="4" borderId="4" xfId="0" applyFont="1" applyFill="1" applyBorder="1"/>
    <xf numFmtId="3" fontId="3" fillId="4" borderId="4" xfId="0" applyNumberFormat="1" applyFont="1" applyFill="1" applyBorder="1"/>
    <xf numFmtId="164" fontId="3" fillId="4" borderId="4" xfId="0" applyNumberFormat="1" applyFont="1" applyFill="1" applyBorder="1"/>
    <xf numFmtId="0" fontId="3" fillId="4" borderId="7" xfId="0" applyFont="1" applyFill="1" applyBorder="1"/>
    <xf numFmtId="14" fontId="3" fillId="4" borderId="7" xfId="0" applyNumberFormat="1" applyFont="1" applyFill="1" applyBorder="1"/>
    <xf numFmtId="0" fontId="3" fillId="4" borderId="7" xfId="0" applyFont="1" applyFill="1" applyBorder="1" applyAlignment="1">
      <alignment wrapText="1"/>
    </xf>
    <xf numFmtId="164" fontId="3" fillId="4" borderId="7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6" xfId="0" applyFont="1" applyFill="1" applyBorder="1"/>
    <xf numFmtId="0" fontId="3" fillId="4" borderId="5" xfId="0" applyFont="1" applyFill="1" applyBorder="1"/>
    <xf numFmtId="164" fontId="3" fillId="4" borderId="5" xfId="0" applyNumberFormat="1" applyFont="1" applyFill="1" applyBorder="1"/>
    <xf numFmtId="0" fontId="3" fillId="0" borderId="9" xfId="0" applyFont="1" applyBorder="1"/>
    <xf numFmtId="3" fontId="3" fillId="4" borderId="5" xfId="0" applyNumberFormat="1" applyFont="1" applyFill="1" applyBorder="1"/>
    <xf numFmtId="164" fontId="3" fillId="4" borderId="10" xfId="0" applyNumberFormat="1" applyFont="1" applyFill="1" applyBorder="1"/>
    <xf numFmtId="0" fontId="3" fillId="0" borderId="11" xfId="0" applyFont="1" applyBorder="1"/>
    <xf numFmtId="0" fontId="3" fillId="3" borderId="11" xfId="0" applyFont="1" applyFill="1" applyBorder="1"/>
    <xf numFmtId="0" fontId="2" fillId="4" borderId="7" xfId="0" applyFont="1" applyFill="1" applyBorder="1"/>
    <xf numFmtId="0" fontId="4" fillId="4" borderId="5" xfId="0" applyFont="1" applyFill="1" applyBorder="1"/>
    <xf numFmtId="14" fontId="3" fillId="4" borderId="7" xfId="0" applyNumberFormat="1" applyFont="1" applyFill="1" applyBorder="1" applyAlignment="1">
      <alignment horizontal="right"/>
    </xf>
    <xf numFmtId="0" fontId="3" fillId="4" borderId="8" xfId="0" applyFont="1" applyFill="1" applyBorder="1"/>
    <xf numFmtId="0" fontId="4" fillId="0" borderId="0" xfId="0" applyFont="1"/>
    <xf numFmtId="3" fontId="3" fillId="0" borderId="0" xfId="0" applyNumberFormat="1" applyFont="1"/>
    <xf numFmtId="6" fontId="3" fillId="0" borderId="0" xfId="0" applyNumberFormat="1" applyFont="1"/>
    <xf numFmtId="0" fontId="3" fillId="4" borderId="0" xfId="0" applyFont="1" applyFill="1"/>
    <xf numFmtId="0" fontId="4" fillId="4" borderId="7" xfId="0" applyFont="1" applyFill="1" applyBorder="1"/>
    <xf numFmtId="3" fontId="3" fillId="4" borderId="7" xfId="0" applyNumberFormat="1" applyFont="1" applyFill="1" applyBorder="1"/>
    <xf numFmtId="0" fontId="3" fillId="3" borderId="0" xfId="0" applyFont="1" applyFill="1" applyBorder="1"/>
    <xf numFmtId="6" fontId="1" fillId="5" borderId="0" xfId="0" applyNumberFormat="1" applyFont="1" applyFill="1" applyBorder="1"/>
    <xf numFmtId="164" fontId="2" fillId="3" borderId="0" xfId="0" applyNumberFormat="1" applyFont="1" applyFill="1" applyBorder="1"/>
    <xf numFmtId="0" fontId="2" fillId="3" borderId="0" xfId="0" applyFont="1" applyFill="1" applyBorder="1"/>
    <xf numFmtId="164" fontId="3" fillId="3" borderId="0" xfId="0" applyNumberFormat="1" applyFont="1" applyFill="1" applyBorder="1"/>
    <xf numFmtId="6" fontId="2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FABB-DF5C-4F9E-B98F-F8DC866DADF5}">
  <dimension ref="A1:AA41"/>
  <sheetViews>
    <sheetView tabSelected="1" workbookViewId="0"/>
  </sheetViews>
  <sheetFormatPr baseColWidth="10" defaultColWidth="11.42578125" defaultRowHeight="12" x14ac:dyDescent="0.2"/>
  <cols>
    <col min="1" max="1" width="9.7109375" style="3" customWidth="1"/>
    <col min="2" max="2" width="11.42578125" style="3"/>
    <col min="3" max="3" width="22.85546875" style="3" customWidth="1"/>
    <col min="4" max="4" width="11.42578125" style="3"/>
    <col min="5" max="5" width="21.42578125" style="3" customWidth="1"/>
    <col min="6" max="6" width="28.85546875" style="3" customWidth="1"/>
    <col min="7" max="7" width="14.42578125" style="3" customWidth="1"/>
    <col min="8" max="8" width="25.5703125" style="3" bestFit="1" customWidth="1"/>
    <col min="9" max="9" width="22.85546875" style="3" bestFit="1" customWidth="1"/>
    <col min="10" max="10" width="11.42578125" style="3"/>
    <col min="11" max="11" width="5.140625" style="3" customWidth="1"/>
    <col min="12" max="12" width="9.5703125" style="3" customWidth="1"/>
    <col min="13" max="13" width="28.5703125" style="3" customWidth="1"/>
    <col min="14" max="14" width="20.7109375" style="3" customWidth="1"/>
    <col min="15" max="15" width="15.140625" style="3" customWidth="1"/>
    <col min="16" max="16" width="24.5703125" style="3" customWidth="1"/>
    <col min="17" max="16384" width="11.42578125" style="3"/>
  </cols>
  <sheetData>
    <row r="1" spans="1:2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27" x14ac:dyDescent="0.2">
      <c r="A2" s="12" t="s">
        <v>16</v>
      </c>
      <c r="B2" s="13">
        <v>45869</v>
      </c>
      <c r="C2" s="14" t="s">
        <v>17</v>
      </c>
      <c r="D2" s="14" t="s">
        <v>18</v>
      </c>
      <c r="E2" s="14" t="s">
        <v>19</v>
      </c>
      <c r="F2" s="14" t="s">
        <v>19</v>
      </c>
      <c r="G2" s="22">
        <v>121034</v>
      </c>
      <c r="H2" s="16">
        <v>8729224</v>
      </c>
      <c r="I2" s="14" t="s">
        <v>20</v>
      </c>
      <c r="J2" s="14">
        <v>3002768430</v>
      </c>
      <c r="K2" s="14">
        <v>1</v>
      </c>
      <c r="L2" s="17">
        <v>290000</v>
      </c>
      <c r="M2" s="17" t="s">
        <v>21</v>
      </c>
      <c r="N2" s="17">
        <v>290000</v>
      </c>
      <c r="O2" s="14" t="s">
        <v>22</v>
      </c>
      <c r="P2" s="5" t="s">
        <v>21</v>
      </c>
    </row>
    <row r="3" spans="1:27" x14ac:dyDescent="0.2">
      <c r="A3" s="12" t="s">
        <v>16</v>
      </c>
      <c r="B3" s="13">
        <v>45869</v>
      </c>
      <c r="C3" s="14" t="s">
        <v>17</v>
      </c>
      <c r="D3" s="14" t="s">
        <v>18</v>
      </c>
      <c r="E3" s="14" t="s">
        <v>19</v>
      </c>
      <c r="F3" s="14" t="s">
        <v>23</v>
      </c>
      <c r="G3" s="22">
        <v>119228</v>
      </c>
      <c r="H3" s="14">
        <v>22563088</v>
      </c>
      <c r="I3" s="14" t="s">
        <v>24</v>
      </c>
      <c r="J3" s="14">
        <v>3204138588</v>
      </c>
      <c r="K3" s="14">
        <v>1</v>
      </c>
      <c r="L3" s="17">
        <v>135000</v>
      </c>
      <c r="M3" s="17"/>
      <c r="N3" s="17">
        <v>135000</v>
      </c>
      <c r="O3" s="14" t="s">
        <v>22</v>
      </c>
      <c r="P3" s="5"/>
    </row>
    <row r="4" spans="1:27" x14ac:dyDescent="0.2">
      <c r="A4" s="12" t="s">
        <v>16</v>
      </c>
      <c r="B4" s="13">
        <v>45869</v>
      </c>
      <c r="C4" s="14" t="s">
        <v>17</v>
      </c>
      <c r="D4" s="14" t="s">
        <v>18</v>
      </c>
      <c r="E4" s="14" t="s">
        <v>19</v>
      </c>
      <c r="F4" s="14" t="s">
        <v>23</v>
      </c>
      <c r="G4" s="22">
        <v>119255</v>
      </c>
      <c r="H4" s="14">
        <v>22563088</v>
      </c>
      <c r="I4" s="14" t="s">
        <v>24</v>
      </c>
      <c r="J4" s="14">
        <v>3204138588</v>
      </c>
      <c r="K4" s="14">
        <v>1</v>
      </c>
      <c r="L4" s="17">
        <v>125000</v>
      </c>
      <c r="M4" s="17"/>
      <c r="N4" s="17">
        <v>125000</v>
      </c>
      <c r="O4" s="14" t="s">
        <v>22</v>
      </c>
      <c r="P4" s="5"/>
    </row>
    <row r="5" spans="1:27" x14ac:dyDescent="0.2">
      <c r="A5" s="12" t="s">
        <v>25</v>
      </c>
      <c r="B5" s="13">
        <v>45894</v>
      </c>
      <c r="C5" s="14" t="s">
        <v>17</v>
      </c>
      <c r="D5" s="14" t="s">
        <v>18</v>
      </c>
      <c r="E5" s="14" t="s">
        <v>19</v>
      </c>
      <c r="F5" s="14" t="s">
        <v>23</v>
      </c>
      <c r="G5" s="14">
        <v>121447</v>
      </c>
      <c r="H5" s="16">
        <v>1143169460</v>
      </c>
      <c r="I5" s="14" t="s">
        <v>26</v>
      </c>
      <c r="J5" s="14">
        <v>3002757704</v>
      </c>
      <c r="K5" s="14">
        <v>1</v>
      </c>
      <c r="L5" s="17">
        <v>260000</v>
      </c>
      <c r="M5" s="17" t="s">
        <v>21</v>
      </c>
      <c r="N5" s="17">
        <v>260000</v>
      </c>
      <c r="O5" s="14" t="s">
        <v>22</v>
      </c>
      <c r="P5" s="5" t="s">
        <v>21</v>
      </c>
    </row>
    <row r="6" spans="1:27" x14ac:dyDescent="0.2">
      <c r="A6" s="12" t="s">
        <v>25</v>
      </c>
      <c r="B6" s="13">
        <v>45894</v>
      </c>
      <c r="C6" s="14" t="s">
        <v>17</v>
      </c>
      <c r="D6" s="14" t="s">
        <v>18</v>
      </c>
      <c r="E6" s="14" t="s">
        <v>19</v>
      </c>
      <c r="F6" s="14" t="s">
        <v>19</v>
      </c>
      <c r="G6" s="22">
        <v>121756</v>
      </c>
      <c r="H6" s="16">
        <v>72272821</v>
      </c>
      <c r="I6" s="14" t="s">
        <v>27</v>
      </c>
      <c r="J6" s="14">
        <v>3058638117</v>
      </c>
      <c r="K6" s="14">
        <v>1</v>
      </c>
      <c r="L6" s="17">
        <v>220000</v>
      </c>
      <c r="M6" s="17" t="s">
        <v>21</v>
      </c>
      <c r="N6" s="17">
        <v>220000</v>
      </c>
      <c r="O6" s="14" t="s">
        <v>22</v>
      </c>
      <c r="P6" s="5" t="s">
        <v>21</v>
      </c>
    </row>
    <row r="7" spans="1:27" x14ac:dyDescent="0.2">
      <c r="A7" s="12" t="s">
        <v>25</v>
      </c>
      <c r="B7" s="13">
        <v>45894</v>
      </c>
      <c r="C7" s="14" t="s">
        <v>17</v>
      </c>
      <c r="D7" s="14" t="s">
        <v>18</v>
      </c>
      <c r="E7" s="14" t="s">
        <v>19</v>
      </c>
      <c r="F7" s="14" t="s">
        <v>28</v>
      </c>
      <c r="G7" s="22">
        <v>121447</v>
      </c>
      <c r="H7" s="14">
        <v>73433192</v>
      </c>
      <c r="I7" s="14" t="s">
        <v>29</v>
      </c>
      <c r="J7" s="14">
        <v>3042060078</v>
      </c>
      <c r="K7" s="14">
        <v>1</v>
      </c>
      <c r="L7" s="17">
        <v>260000</v>
      </c>
      <c r="M7" s="17"/>
      <c r="N7" s="17">
        <v>260000</v>
      </c>
      <c r="O7" s="14" t="s">
        <v>22</v>
      </c>
      <c r="P7" s="5"/>
    </row>
    <row r="8" spans="1:27" x14ac:dyDescent="0.2">
      <c r="A8" s="12" t="s">
        <v>25</v>
      </c>
      <c r="B8" s="13">
        <v>45896</v>
      </c>
      <c r="C8" s="14" t="s">
        <v>30</v>
      </c>
      <c r="D8" s="14" t="s">
        <v>18</v>
      </c>
      <c r="E8" s="14" t="s">
        <v>31</v>
      </c>
      <c r="F8" s="14" t="s">
        <v>32</v>
      </c>
      <c r="G8" s="14">
        <v>122341</v>
      </c>
      <c r="H8" s="14">
        <v>1140857127</v>
      </c>
      <c r="I8" s="14" t="s">
        <v>33</v>
      </c>
      <c r="J8" s="14">
        <v>3134344554</v>
      </c>
      <c r="K8" s="14">
        <v>1</v>
      </c>
      <c r="L8" s="17">
        <v>30000</v>
      </c>
      <c r="M8" s="14"/>
      <c r="N8" s="17">
        <v>300000</v>
      </c>
      <c r="O8" s="14" t="s">
        <v>22</v>
      </c>
      <c r="P8" s="5"/>
    </row>
    <row r="9" spans="1:27" x14ac:dyDescent="0.2">
      <c r="A9" s="12" t="s">
        <v>25</v>
      </c>
      <c r="B9" s="19">
        <v>45898</v>
      </c>
      <c r="C9" s="14" t="s">
        <v>30</v>
      </c>
      <c r="D9" s="14" t="s">
        <v>18</v>
      </c>
      <c r="E9" s="14" t="s">
        <v>19</v>
      </c>
      <c r="F9" s="14" t="s">
        <v>19</v>
      </c>
      <c r="G9" s="15">
        <v>120940</v>
      </c>
      <c r="H9" s="16">
        <v>1101818518</v>
      </c>
      <c r="I9" s="14" t="s">
        <v>34</v>
      </c>
      <c r="J9" s="14">
        <v>3002704776</v>
      </c>
      <c r="K9" s="14">
        <v>1</v>
      </c>
      <c r="L9" s="17">
        <v>260000</v>
      </c>
      <c r="M9" s="17" t="s">
        <v>21</v>
      </c>
      <c r="N9" s="17">
        <v>260000</v>
      </c>
      <c r="O9" s="14" t="s">
        <v>22</v>
      </c>
      <c r="P9" s="26" t="s">
        <v>21</v>
      </c>
      <c r="Q9" s="6"/>
      <c r="R9" s="6"/>
      <c r="S9" s="6"/>
      <c r="T9" s="35"/>
      <c r="U9" s="36"/>
      <c r="V9" s="6"/>
      <c r="W9" s="6"/>
      <c r="X9" s="6"/>
      <c r="Y9" s="37"/>
      <c r="Z9" s="6"/>
      <c r="AA9" s="37"/>
    </row>
    <row r="10" spans="1:27" x14ac:dyDescent="0.2">
      <c r="A10" s="12" t="s">
        <v>25</v>
      </c>
      <c r="B10" s="19">
        <v>45899</v>
      </c>
      <c r="C10" s="14" t="s">
        <v>35</v>
      </c>
      <c r="D10" s="14" t="s">
        <v>18</v>
      </c>
      <c r="E10" s="14" t="s">
        <v>31</v>
      </c>
      <c r="F10" s="14" t="s">
        <v>32</v>
      </c>
      <c r="G10" s="14"/>
      <c r="H10" s="14"/>
      <c r="I10" s="14" t="s">
        <v>36</v>
      </c>
      <c r="J10" s="14"/>
      <c r="K10" s="14">
        <v>1</v>
      </c>
      <c r="L10" s="17">
        <v>41860</v>
      </c>
      <c r="M10" s="17"/>
      <c r="N10" s="17">
        <f>L10</f>
        <v>41860</v>
      </c>
      <c r="O10" s="14" t="s">
        <v>22</v>
      </c>
      <c r="P10" s="10" t="s">
        <v>35</v>
      </c>
    </row>
    <row r="11" spans="1:27" x14ac:dyDescent="0.2">
      <c r="A11" s="12" t="s">
        <v>25</v>
      </c>
      <c r="B11" s="13">
        <v>45899</v>
      </c>
      <c r="C11" s="14" t="s">
        <v>35</v>
      </c>
      <c r="D11" s="14" t="s">
        <v>18</v>
      </c>
      <c r="E11" s="14" t="s">
        <v>31</v>
      </c>
      <c r="F11" s="14" t="s">
        <v>32</v>
      </c>
      <c r="G11" s="14"/>
      <c r="H11" s="14"/>
      <c r="I11" s="14" t="s">
        <v>37</v>
      </c>
      <c r="J11" s="14">
        <v>3137063084</v>
      </c>
      <c r="K11" s="14">
        <v>1</v>
      </c>
      <c r="L11" s="17">
        <v>30000</v>
      </c>
      <c r="M11" s="17"/>
      <c r="N11" s="17">
        <f>L11</f>
        <v>30000</v>
      </c>
      <c r="O11" s="14" t="s">
        <v>22</v>
      </c>
      <c r="P11" s="9" t="s">
        <v>35</v>
      </c>
    </row>
    <row r="12" spans="1:27" x14ac:dyDescent="0.2">
      <c r="A12" s="4" t="s">
        <v>25</v>
      </c>
      <c r="B12" s="13">
        <v>45899</v>
      </c>
      <c r="C12" s="14" t="s">
        <v>35</v>
      </c>
      <c r="D12" s="14" t="s">
        <v>18</v>
      </c>
      <c r="E12" s="14" t="s">
        <v>31</v>
      </c>
      <c r="F12" s="14" t="s">
        <v>32</v>
      </c>
      <c r="G12" s="14"/>
      <c r="H12" s="14"/>
      <c r="I12" s="14" t="s">
        <v>36</v>
      </c>
      <c r="J12" s="14"/>
      <c r="K12" s="14">
        <v>1</v>
      </c>
      <c r="L12" s="17">
        <v>42860</v>
      </c>
      <c r="M12" s="17"/>
      <c r="N12" s="17">
        <f>L12</f>
        <v>42860</v>
      </c>
      <c r="O12" s="14" t="s">
        <v>22</v>
      </c>
      <c r="P12" s="5" t="s">
        <v>35</v>
      </c>
    </row>
    <row r="13" spans="1:27" x14ac:dyDescent="0.2">
      <c r="A13" s="23" t="s">
        <v>25</v>
      </c>
      <c r="B13" s="13">
        <v>45900</v>
      </c>
      <c r="C13" s="24" t="s">
        <v>38</v>
      </c>
      <c r="D13" s="24" t="s">
        <v>18</v>
      </c>
      <c r="E13" s="24" t="s">
        <v>19</v>
      </c>
      <c r="F13" s="24" t="s">
        <v>19</v>
      </c>
      <c r="G13" s="32">
        <v>121620</v>
      </c>
      <c r="H13" s="27">
        <v>72226343</v>
      </c>
      <c r="I13" s="24" t="s">
        <v>39</v>
      </c>
      <c r="J13" s="24">
        <v>3046126541</v>
      </c>
      <c r="K13" s="24">
        <v>1</v>
      </c>
      <c r="L13" s="25">
        <v>280000</v>
      </c>
      <c r="M13" s="25" t="s">
        <v>21</v>
      </c>
      <c r="N13" s="25">
        <v>280000</v>
      </c>
      <c r="O13" s="14" t="s">
        <v>22</v>
      </c>
      <c r="P13" s="7" t="s">
        <v>21</v>
      </c>
    </row>
    <row r="14" spans="1:27" x14ac:dyDescent="0.2">
      <c r="A14" s="18" t="s">
        <v>25</v>
      </c>
      <c r="B14" s="19">
        <v>45900</v>
      </c>
      <c r="C14" s="18" t="s">
        <v>40</v>
      </c>
      <c r="D14" s="18" t="s">
        <v>18</v>
      </c>
      <c r="E14" s="18" t="s">
        <v>19</v>
      </c>
      <c r="F14" s="18" t="s">
        <v>19</v>
      </c>
      <c r="G14" s="20">
        <v>121166</v>
      </c>
      <c r="H14" s="18">
        <v>1045706825</v>
      </c>
      <c r="I14" s="18" t="s">
        <v>41</v>
      </c>
      <c r="J14" s="18">
        <v>3052836923</v>
      </c>
      <c r="K14" s="18">
        <v>1</v>
      </c>
      <c r="L14" s="21">
        <v>320000</v>
      </c>
      <c r="M14" s="21"/>
      <c r="N14" s="21">
        <v>320000</v>
      </c>
      <c r="O14" s="14" t="s">
        <v>22</v>
      </c>
      <c r="P14" s="8" t="s">
        <v>21</v>
      </c>
    </row>
    <row r="15" spans="1:27" x14ac:dyDescent="0.2">
      <c r="A15" s="18" t="s">
        <v>42</v>
      </c>
      <c r="B15" s="19">
        <v>45900</v>
      </c>
      <c r="C15" s="18" t="s">
        <v>35</v>
      </c>
      <c r="D15" s="18" t="s">
        <v>18</v>
      </c>
      <c r="E15" s="18" t="s">
        <v>19</v>
      </c>
      <c r="F15" s="18" t="s">
        <v>19</v>
      </c>
      <c r="G15" s="18">
        <v>120049</v>
      </c>
      <c r="H15" s="18">
        <v>1044427344</v>
      </c>
      <c r="I15" s="18" t="s">
        <v>43</v>
      </c>
      <c r="J15" s="18">
        <v>3242215567</v>
      </c>
      <c r="K15" s="18">
        <v>1</v>
      </c>
      <c r="L15" s="21">
        <v>300000</v>
      </c>
      <c r="M15" s="21"/>
      <c r="N15" s="21">
        <f>L15</f>
        <v>300000</v>
      </c>
      <c r="O15" s="14" t="s">
        <v>22</v>
      </c>
      <c r="P15" s="8"/>
    </row>
    <row r="16" spans="1:27" x14ac:dyDescent="0.2">
      <c r="A16" s="18" t="s">
        <v>42</v>
      </c>
      <c r="B16" s="19">
        <v>45900</v>
      </c>
      <c r="C16" s="18" t="s">
        <v>38</v>
      </c>
      <c r="D16" s="18" t="s">
        <v>18</v>
      </c>
      <c r="E16" s="18" t="s">
        <v>19</v>
      </c>
      <c r="F16" s="18" t="s">
        <v>19</v>
      </c>
      <c r="G16" s="39">
        <v>107974</v>
      </c>
      <c r="H16" s="40">
        <v>92540897</v>
      </c>
      <c r="I16" s="18" t="s">
        <v>44</v>
      </c>
      <c r="J16" s="18">
        <v>3116439591</v>
      </c>
      <c r="K16" s="18">
        <v>1</v>
      </c>
      <c r="L16" s="21">
        <v>130000</v>
      </c>
      <c r="M16" s="21" t="s">
        <v>21</v>
      </c>
      <c r="N16" s="21">
        <v>130000</v>
      </c>
      <c r="O16" s="14" t="s">
        <v>22</v>
      </c>
      <c r="P16" s="8"/>
    </row>
    <row r="17" spans="1:16" x14ac:dyDescent="0.2">
      <c r="A17" s="18" t="s">
        <v>42</v>
      </c>
      <c r="B17" s="19">
        <v>45900</v>
      </c>
      <c r="C17" s="18" t="s">
        <v>45</v>
      </c>
      <c r="D17" s="18" t="s">
        <v>18</v>
      </c>
      <c r="E17" s="18" t="s">
        <v>19</v>
      </c>
      <c r="F17" s="18" t="s">
        <v>19</v>
      </c>
      <c r="G17" s="20">
        <v>118482</v>
      </c>
      <c r="H17" s="18">
        <v>72251570</v>
      </c>
      <c r="I17" s="18" t="s">
        <v>46</v>
      </c>
      <c r="J17" s="18">
        <v>3185217804</v>
      </c>
      <c r="K17" s="18">
        <v>1</v>
      </c>
      <c r="L17" s="21">
        <v>150000</v>
      </c>
      <c r="M17" s="21" t="s">
        <v>21</v>
      </c>
      <c r="N17" s="21">
        <f t="shared" ref="N17:N22" si="0">L17</f>
        <v>150000</v>
      </c>
      <c r="O17" s="24" t="s">
        <v>47</v>
      </c>
      <c r="P17" s="8"/>
    </row>
    <row r="18" spans="1:16" x14ac:dyDescent="0.2">
      <c r="A18" s="18" t="s">
        <v>42</v>
      </c>
      <c r="B18" s="19">
        <v>45900</v>
      </c>
      <c r="C18" s="18" t="s">
        <v>45</v>
      </c>
      <c r="D18" s="18" t="s">
        <v>18</v>
      </c>
      <c r="E18" s="18" t="s">
        <v>19</v>
      </c>
      <c r="F18" s="18" t="s">
        <v>19</v>
      </c>
      <c r="G18" s="20">
        <v>118927</v>
      </c>
      <c r="H18" s="18">
        <v>85272731</v>
      </c>
      <c r="I18" s="18" t="s">
        <v>48</v>
      </c>
      <c r="J18" s="18">
        <v>3205451642</v>
      </c>
      <c r="K18" s="18">
        <v>1</v>
      </c>
      <c r="L18" s="21">
        <v>150000</v>
      </c>
      <c r="M18" s="21" t="s">
        <v>21</v>
      </c>
      <c r="N18" s="28">
        <f t="shared" si="0"/>
        <v>150000</v>
      </c>
      <c r="O18" s="18" t="s">
        <v>47</v>
      </c>
      <c r="P18" s="29"/>
    </row>
    <row r="19" spans="1:16" x14ac:dyDescent="0.2">
      <c r="A19" s="18" t="s">
        <v>42</v>
      </c>
      <c r="B19" s="19">
        <v>45908</v>
      </c>
      <c r="C19" s="18" t="s">
        <v>45</v>
      </c>
      <c r="D19" s="18" t="s">
        <v>18</v>
      </c>
      <c r="E19" s="18" t="s">
        <v>19</v>
      </c>
      <c r="F19" s="18" t="s">
        <v>49</v>
      </c>
      <c r="G19" s="20">
        <v>84598</v>
      </c>
      <c r="H19" s="18">
        <v>72044228</v>
      </c>
      <c r="I19" s="18" t="s">
        <v>50</v>
      </c>
      <c r="J19" s="18">
        <v>3113521532</v>
      </c>
      <c r="K19" s="18">
        <v>1</v>
      </c>
      <c r="L19" s="21">
        <v>150000</v>
      </c>
      <c r="M19" s="21"/>
      <c r="N19" s="28">
        <f t="shared" si="0"/>
        <v>150000</v>
      </c>
      <c r="O19" s="18" t="s">
        <v>47</v>
      </c>
      <c r="P19" s="29"/>
    </row>
    <row r="20" spans="1:16" x14ac:dyDescent="0.2">
      <c r="A20" s="18" t="s">
        <v>42</v>
      </c>
      <c r="B20" s="19">
        <v>45908</v>
      </c>
      <c r="C20" s="38" t="s">
        <v>45</v>
      </c>
      <c r="D20" s="18" t="s">
        <v>18</v>
      </c>
      <c r="E20" s="18" t="s">
        <v>19</v>
      </c>
      <c r="F20" s="18" t="s">
        <v>49</v>
      </c>
      <c r="G20" s="20">
        <v>84598</v>
      </c>
      <c r="H20" s="18">
        <v>8750837</v>
      </c>
      <c r="I20" s="18" t="s">
        <v>51</v>
      </c>
      <c r="J20" s="18">
        <v>3045218164</v>
      </c>
      <c r="K20" s="18">
        <v>1</v>
      </c>
      <c r="L20" s="21">
        <v>125000</v>
      </c>
      <c r="M20" s="21"/>
      <c r="N20" s="28">
        <f t="shared" si="0"/>
        <v>125000</v>
      </c>
      <c r="O20" s="18" t="s">
        <v>47</v>
      </c>
      <c r="P20" s="29"/>
    </row>
    <row r="21" spans="1:16" x14ac:dyDescent="0.2">
      <c r="A21" s="18" t="s">
        <v>42</v>
      </c>
      <c r="B21" s="19">
        <v>45910</v>
      </c>
      <c r="C21" s="18" t="s">
        <v>40</v>
      </c>
      <c r="D21" s="18" t="s">
        <v>18</v>
      </c>
      <c r="E21" s="18" t="s">
        <v>19</v>
      </c>
      <c r="F21" s="18" t="s">
        <v>49</v>
      </c>
      <c r="G21" s="20">
        <v>119032</v>
      </c>
      <c r="H21" s="18">
        <v>11433124332</v>
      </c>
      <c r="I21" s="18" t="s">
        <v>52</v>
      </c>
      <c r="J21" s="18">
        <v>3003549839</v>
      </c>
      <c r="K21" s="18">
        <v>1</v>
      </c>
      <c r="L21" s="21">
        <v>85000</v>
      </c>
      <c r="M21" s="21"/>
      <c r="N21" s="28">
        <f t="shared" si="0"/>
        <v>85000</v>
      </c>
      <c r="O21" s="18" t="s">
        <v>22</v>
      </c>
      <c r="P21" s="30"/>
    </row>
    <row r="22" spans="1:16" x14ac:dyDescent="0.2">
      <c r="A22" s="18" t="s">
        <v>42</v>
      </c>
      <c r="B22" s="19">
        <v>45910</v>
      </c>
      <c r="C22" s="18" t="s">
        <v>40</v>
      </c>
      <c r="D22" s="18" t="s">
        <v>18</v>
      </c>
      <c r="E22" s="18" t="s">
        <v>19</v>
      </c>
      <c r="F22" s="18" t="s">
        <v>49</v>
      </c>
      <c r="G22" s="20">
        <v>121082</v>
      </c>
      <c r="H22" s="18">
        <v>11433124332</v>
      </c>
      <c r="I22" s="18" t="s">
        <v>52</v>
      </c>
      <c r="J22" s="18">
        <v>3003549839</v>
      </c>
      <c r="K22" s="18">
        <v>1</v>
      </c>
      <c r="L22" s="21">
        <v>500000</v>
      </c>
      <c r="M22" s="21"/>
      <c r="N22" s="28">
        <f t="shared" si="0"/>
        <v>500000</v>
      </c>
      <c r="O22" s="18" t="s">
        <v>22</v>
      </c>
      <c r="P22" s="30"/>
    </row>
    <row r="23" spans="1:16" x14ac:dyDescent="0.2">
      <c r="A23" s="34" t="s">
        <v>42</v>
      </c>
      <c r="B23" s="19">
        <v>45916</v>
      </c>
      <c r="C23" s="18" t="s">
        <v>53</v>
      </c>
      <c r="D23" s="18" t="s">
        <v>18</v>
      </c>
      <c r="E23" s="18" t="s">
        <v>54</v>
      </c>
      <c r="F23" s="18" t="s">
        <v>32</v>
      </c>
      <c r="G23" s="18"/>
      <c r="H23" s="18" t="s">
        <v>55</v>
      </c>
      <c r="I23" s="18" t="s">
        <v>56</v>
      </c>
      <c r="J23" s="18"/>
      <c r="K23" s="18"/>
      <c r="L23" s="21">
        <v>19300</v>
      </c>
      <c r="M23" s="21">
        <v>3700</v>
      </c>
      <c r="N23" s="28">
        <f>M23+L23</f>
        <v>23000</v>
      </c>
      <c r="O23" s="18" t="s">
        <v>22</v>
      </c>
      <c r="P23" s="29"/>
    </row>
    <row r="24" spans="1:16" x14ac:dyDescent="0.2">
      <c r="A24" s="8" t="s">
        <v>42</v>
      </c>
      <c r="B24" s="19">
        <v>45918</v>
      </c>
      <c r="C24" s="18" t="s">
        <v>17</v>
      </c>
      <c r="D24" s="18" t="s">
        <v>18</v>
      </c>
      <c r="E24" s="18" t="s">
        <v>54</v>
      </c>
      <c r="F24" s="18" t="s">
        <v>57</v>
      </c>
      <c r="G24" s="18"/>
      <c r="H24" s="18" t="s">
        <v>55</v>
      </c>
      <c r="I24" s="18" t="s">
        <v>58</v>
      </c>
      <c r="J24" s="18"/>
      <c r="K24" s="18"/>
      <c r="L24" s="21">
        <v>34033</v>
      </c>
      <c r="M24" s="21">
        <v>6467</v>
      </c>
      <c r="N24" s="28">
        <f>L24+M24</f>
        <v>40500</v>
      </c>
      <c r="O24" s="18" t="s">
        <v>47</v>
      </c>
      <c r="P24" s="29"/>
    </row>
    <row r="25" spans="1:16" x14ac:dyDescent="0.2">
      <c r="A25" s="18" t="s">
        <v>42</v>
      </c>
      <c r="B25" s="33" t="s">
        <v>59</v>
      </c>
      <c r="C25" s="31" t="s">
        <v>17</v>
      </c>
      <c r="D25" s="18" t="s">
        <v>18</v>
      </c>
      <c r="E25" s="18" t="s">
        <v>31</v>
      </c>
      <c r="F25" s="18" t="s">
        <v>32</v>
      </c>
      <c r="G25" s="18">
        <v>122346</v>
      </c>
      <c r="H25" s="18">
        <v>32670965</v>
      </c>
      <c r="I25" s="18" t="s">
        <v>60</v>
      </c>
      <c r="J25" s="18">
        <v>3042550029</v>
      </c>
      <c r="K25" s="18">
        <v>1</v>
      </c>
      <c r="L25" s="21">
        <v>30000</v>
      </c>
      <c r="M25" s="18"/>
      <c r="N25" s="28">
        <v>30000</v>
      </c>
      <c r="O25" s="18" t="s">
        <v>47</v>
      </c>
      <c r="P25" s="29"/>
    </row>
    <row r="26" spans="1:16" x14ac:dyDescent="0.2">
      <c r="A26" s="18" t="s">
        <v>42</v>
      </c>
      <c r="B26" s="33" t="s">
        <v>61</v>
      </c>
      <c r="C26" s="31" t="s">
        <v>17</v>
      </c>
      <c r="D26" s="18" t="s">
        <v>18</v>
      </c>
      <c r="E26" s="18" t="s">
        <v>62</v>
      </c>
      <c r="F26" s="18" t="s">
        <v>63</v>
      </c>
      <c r="G26" s="18"/>
      <c r="H26" s="18" t="s">
        <v>64</v>
      </c>
      <c r="I26" s="18" t="s">
        <v>65</v>
      </c>
      <c r="J26" s="18">
        <v>18000120201</v>
      </c>
      <c r="K26" s="18">
        <v>15</v>
      </c>
      <c r="L26" s="21">
        <v>84328</v>
      </c>
      <c r="M26" s="21">
        <v>16022</v>
      </c>
      <c r="N26" s="28">
        <f>L26+M26</f>
        <v>100350</v>
      </c>
      <c r="O26" s="18" t="s">
        <v>47</v>
      </c>
      <c r="P26" s="29"/>
    </row>
    <row r="27" spans="1:16" x14ac:dyDescent="0.2">
      <c r="A27" s="6"/>
      <c r="F27" s="3" t="s">
        <v>66</v>
      </c>
    </row>
    <row r="34" spans="8:16" x14ac:dyDescent="0.2">
      <c r="H34" s="41"/>
      <c r="I34" s="45"/>
      <c r="J34" s="44"/>
      <c r="K34" s="44"/>
      <c r="L34" s="44"/>
      <c r="M34" s="44"/>
      <c r="N34" s="45"/>
      <c r="O34" s="41"/>
      <c r="P34" s="41"/>
    </row>
    <row r="35" spans="8:16" x14ac:dyDescent="0.2">
      <c r="H35" s="44"/>
      <c r="I35" s="43"/>
      <c r="J35" s="44"/>
      <c r="K35" s="44"/>
      <c r="L35" s="44"/>
      <c r="M35" s="44"/>
      <c r="N35" s="42"/>
      <c r="O35" s="42"/>
      <c r="P35" s="42"/>
    </row>
    <row r="36" spans="8:16" x14ac:dyDescent="0.2">
      <c r="H36" s="44"/>
      <c r="I36" s="43"/>
      <c r="J36" s="44"/>
      <c r="K36" s="44"/>
      <c r="L36" s="44"/>
      <c r="M36" s="44"/>
      <c r="N36" s="44"/>
      <c r="O36" s="43"/>
      <c r="P36" s="44"/>
    </row>
    <row r="37" spans="8:16" x14ac:dyDescent="0.2">
      <c r="H37" s="44"/>
      <c r="I37" s="43"/>
      <c r="J37" s="44"/>
      <c r="K37" s="44"/>
      <c r="L37" s="44"/>
      <c r="M37" s="44"/>
      <c r="N37" s="44"/>
      <c r="O37" s="43"/>
      <c r="P37" s="44"/>
    </row>
    <row r="38" spans="8:16" x14ac:dyDescent="0.2">
      <c r="H38" s="44"/>
      <c r="I38" s="46"/>
      <c r="J38" s="44"/>
      <c r="K38" s="44"/>
      <c r="L38" s="44"/>
      <c r="M38" s="44"/>
      <c r="N38" s="44"/>
      <c r="O38" s="43"/>
      <c r="P38" s="44"/>
    </row>
    <row r="39" spans="8:16" x14ac:dyDescent="0.2">
      <c r="I39" s="11"/>
      <c r="O39" s="43"/>
      <c r="P39" s="44"/>
    </row>
    <row r="40" spans="8:16" x14ac:dyDescent="0.2">
      <c r="O40" s="43"/>
      <c r="P40" s="44"/>
    </row>
    <row r="41" spans="8:16" x14ac:dyDescent="0.2">
      <c r="O41" s="44"/>
      <c r="P41" s="44"/>
    </row>
  </sheetData>
  <autoFilter ref="A1:O27" xr:uid="{F274FABB-DF5C-4F9E-B98F-F8DC866DADF5}">
    <sortState xmlns:xlrd2="http://schemas.microsoft.com/office/spreadsheetml/2017/richdata2" ref="A2:O25">
      <sortCondition ref="B2:B25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6F0FE6-C7FA-456E-A727-157F673AB0C5}"/>
</file>

<file path=customXml/itemProps2.xml><?xml version="1.0" encoding="utf-8"?>
<ds:datastoreItem xmlns:ds="http://schemas.openxmlformats.org/officeDocument/2006/customXml" ds:itemID="{5FC2E5E9-110D-42B7-A379-A763CCD88976}"/>
</file>

<file path=customXml/itemProps3.xml><?xml version="1.0" encoding="utf-8"?>
<ds:datastoreItem xmlns:ds="http://schemas.openxmlformats.org/officeDocument/2006/customXml" ds:itemID="{B7DED5E5-6A8C-4C5A-8A18-AB2F8375F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PENDIENTE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2025-09-08T00:45:01Z</dcterms:created>
  <dcterms:modified xsi:type="dcterms:W3CDTF">2025-09-20T13:43:13Z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