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VanesaMurilloMu\AppData\Local\Microsoft\Windows\INetCache\Content.Outlook\G282LBLP\"/>
    </mc:Choice>
  </mc:AlternateContent>
  <xr:revisionPtr revIDLastSave="0" documentId="8_{255F981F-8510-4DFB-914B-F0BA1F84E57C}" xr6:coauthVersionLast="47" xr6:coauthVersionMax="47" xr10:uidLastSave="{00000000-0000-0000-0000-000000000000}"/>
  <bookViews>
    <workbookView xWindow="-108" yWindow="-108" windowWidth="23256" windowHeight="12456" xr2:uid="{AE5BAD4E-A0ED-4BB6-99A7-4EB53B80205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" l="1"/>
  <c r="P22" i="1"/>
  <c r="P21" i="1"/>
  <c r="P16" i="1"/>
  <c r="P17" i="1"/>
  <c r="P18" i="1"/>
  <c r="P19" i="1"/>
  <c r="P20" i="1"/>
  <c r="P15" i="1"/>
  <c r="G32" i="1"/>
  <c r="G31" i="1"/>
  <c r="G30" i="1"/>
  <c r="G17" i="1"/>
  <c r="G25" i="1"/>
  <c r="G24" i="1"/>
  <c r="G23" i="1"/>
  <c r="G22" i="1"/>
  <c r="G7" i="1"/>
  <c r="G6" i="1"/>
  <c r="G9" i="1" l="1"/>
  <c r="G33" i="1"/>
  <c r="G26" i="1"/>
</calcChain>
</file>

<file path=xl/sharedStrings.xml><?xml version="1.0" encoding="utf-8"?>
<sst xmlns="http://schemas.openxmlformats.org/spreadsheetml/2006/main" count="78" uniqueCount="40">
  <si>
    <t>Bogota</t>
  </si>
  <si>
    <t>Cali</t>
  </si>
  <si>
    <t>Bucaramanga</t>
  </si>
  <si>
    <t>Medellin</t>
  </si>
  <si>
    <t>Casa - Aeropuerto- Casa</t>
  </si>
  <si>
    <t>Personas</t>
  </si>
  <si>
    <t>Consignar</t>
  </si>
  <si>
    <t>Consignar a Everth</t>
  </si>
  <si>
    <t>Sergio Sanchez</t>
  </si>
  <si>
    <t>Valor</t>
  </si>
  <si>
    <t>Encargada Jessica</t>
  </si>
  <si>
    <t>Encargado Everth</t>
  </si>
  <si>
    <t>Encargado Sergio</t>
  </si>
  <si>
    <t>Valor Unt</t>
  </si>
  <si>
    <t>Total</t>
  </si>
  <si>
    <t>Liliana, Diana, Jessica</t>
  </si>
  <si>
    <t>Comida 05 de Noviembre</t>
  </si>
  <si>
    <t>Adriana Giraldo</t>
  </si>
  <si>
    <t>Comida 06 de Noviembre</t>
  </si>
  <si>
    <t>Everth Marin</t>
  </si>
  <si>
    <t>Finca 05 y 06 de Noviembre</t>
  </si>
  <si>
    <t>Pendiente</t>
  </si>
  <si>
    <t>Arriendo Finca</t>
  </si>
  <si>
    <t>Persona Finca</t>
  </si>
  <si>
    <t>Trasporte Aeropuerto - Finca (Un Taxi Por Ciudad)</t>
  </si>
  <si>
    <t>Colaborador</t>
  </si>
  <si>
    <t>Casa Aeropuerto Casa</t>
  </si>
  <si>
    <t>Aeropuerto Finca Aeropuerto</t>
  </si>
  <si>
    <t>Comida Finca (Desayuno - Almuerzo y Break)</t>
  </si>
  <si>
    <t>Trasporte Actividad Medellin (Finca - Medellin - Finca)</t>
  </si>
  <si>
    <t>Jessica Sandoval</t>
  </si>
  <si>
    <t>Diana Diaz</t>
  </si>
  <si>
    <t>Liliana Aponte</t>
  </si>
  <si>
    <t>Alejandra Gutierrez</t>
  </si>
  <si>
    <t>Finca</t>
  </si>
  <si>
    <t>Observacion</t>
  </si>
  <si>
    <t>Cena 6/11/2024</t>
  </si>
  <si>
    <t>Cena 5/11/2024</t>
  </si>
  <si>
    <t>Desayuno y Almuerzo  5 y 6 nov</t>
  </si>
  <si>
    <t>Comida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</si>
</sst>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6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164" fontId="0" fillId="3" borderId="0" xfId="1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4" fillId="4" borderId="0" xfId="0" applyFont="1" applyFill="1"/>
    <xf numFmtId="6" fontId="3" fillId="4" borderId="0" xfId="0" applyNumberFormat="1" applyFont="1" applyFill="1" applyAlignment="1">
      <alignment horizontal="center"/>
    </xf>
    <xf numFmtId="0" fontId="2" fillId="2" borderId="1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6" fontId="0" fillId="0" borderId="1" xfId="0" applyNumberFormat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6" fontId="3" fillId="4" borderId="1" xfId="0" applyNumberFormat="1" applyFont="1" applyFill="1" applyBorder="1" applyAlignment="1">
      <alignment horizontal="center"/>
    </xf>
    <xf numFmtId="164" fontId="4" fillId="4" borderId="0" xfId="1" applyNumberFormat="1" applyFont="1" applyFill="1" applyAlignment="1">
      <alignment horizontal="center"/>
    </xf>
    <xf numFmtId="164" fontId="3" fillId="4" borderId="0" xfId="1" applyNumberFormat="1" applyFont="1" applyFill="1" applyAlignment="1">
      <alignment horizontal="center"/>
    </xf>
    <xf numFmtId="164" fontId="0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6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0" xfId="1" applyNumberFormat="1" applyFont="1" applyBorder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164" fontId="3" fillId="5" borderId="1" xfId="1" applyNumberFormat="1" applyFont="1" applyFill="1" applyBorder="1"/>
    <xf numFmtId="0" fontId="5" fillId="5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7934-50E9-47C5-B1C6-839156E175A0}">
  <dimension ref="E4:Q40"/>
  <sheetViews>
    <sheetView tabSelected="1" topLeftCell="E12" workbookViewId="0">
      <selection activeCell="N29" sqref="N29"/>
    </sheetView>
  </sheetViews>
  <sheetFormatPr baseColWidth="10" defaultRowHeight="14.4" x14ac:dyDescent="0.3"/>
  <cols>
    <col min="1" max="4" width="2.109375" customWidth="1"/>
    <col min="5" max="5" width="43.6640625" customWidth="1"/>
    <col min="6" max="6" width="10" style="6" bestFit="1" customWidth="1"/>
    <col min="7" max="7" width="10" style="6" customWidth="1"/>
    <col min="8" max="8" width="8.44140625" style="6" bestFit="1" customWidth="1"/>
    <col min="9" max="9" width="25.77734375" bestFit="1" customWidth="1"/>
    <col min="10" max="10" width="19.77734375" customWidth="1"/>
    <col min="11" max="11" width="18.44140625" bestFit="1" customWidth="1"/>
    <col min="12" max="12" width="12.77734375" bestFit="1" customWidth="1"/>
    <col min="13" max="13" width="19.33203125" bestFit="1" customWidth="1"/>
    <col min="14" max="14" width="15.21875" bestFit="1" customWidth="1"/>
    <col min="15" max="15" width="14.33203125" bestFit="1" customWidth="1"/>
    <col min="16" max="16" width="14.88671875" bestFit="1" customWidth="1"/>
    <col min="17" max="17" width="25.33203125" bestFit="1" customWidth="1"/>
  </cols>
  <sheetData>
    <row r="4" spans="5:17" ht="14.55" customHeight="1" x14ac:dyDescent="0.3">
      <c r="E4" s="34" t="s">
        <v>4</v>
      </c>
      <c r="F4" s="34"/>
      <c r="G4" s="34"/>
      <c r="H4" s="34"/>
      <c r="I4" s="34"/>
      <c r="K4" s="33"/>
      <c r="L4" s="33"/>
      <c r="M4" s="33"/>
      <c r="N4" s="33"/>
      <c r="O4" s="33"/>
      <c r="P4" s="33"/>
    </row>
    <row r="5" spans="5:17" s="2" customFormat="1" ht="28.8" x14ac:dyDescent="0.3">
      <c r="F5" s="7" t="s">
        <v>13</v>
      </c>
      <c r="G5" s="7" t="s">
        <v>14</v>
      </c>
      <c r="H5" s="4" t="s">
        <v>5</v>
      </c>
      <c r="I5" s="4" t="s">
        <v>6</v>
      </c>
      <c r="J5" s="4"/>
      <c r="K5" s="4"/>
      <c r="L5" s="4"/>
      <c r="M5" s="4"/>
      <c r="N5" s="4"/>
      <c r="O5" s="4"/>
      <c r="P5" s="4"/>
    </row>
    <row r="6" spans="5:17" x14ac:dyDescent="0.3">
      <c r="E6" s="3" t="s">
        <v>0</v>
      </c>
      <c r="F6" s="5">
        <v>80000</v>
      </c>
      <c r="G6" s="8">
        <f>F6*H6</f>
        <v>240000</v>
      </c>
      <c r="H6" s="6">
        <v>3</v>
      </c>
      <c r="I6" t="s">
        <v>15</v>
      </c>
      <c r="J6" s="1"/>
      <c r="K6" s="9"/>
      <c r="L6" s="30"/>
      <c r="M6" s="29"/>
      <c r="N6" s="29"/>
      <c r="O6" s="9"/>
      <c r="P6" s="9"/>
    </row>
    <row r="7" spans="5:17" x14ac:dyDescent="0.3">
      <c r="E7" s="3" t="s">
        <v>1</v>
      </c>
      <c r="F7" s="5">
        <v>75000</v>
      </c>
      <c r="G7" s="8">
        <f>F7*H7</f>
        <v>300000</v>
      </c>
      <c r="H7" s="6">
        <v>4</v>
      </c>
      <c r="I7" t="s">
        <v>7</v>
      </c>
      <c r="J7" s="1"/>
      <c r="K7" s="9"/>
      <c r="L7" s="30"/>
      <c r="M7" s="29"/>
      <c r="N7" s="29"/>
      <c r="O7" s="9"/>
      <c r="P7" s="9"/>
    </row>
    <row r="8" spans="5:17" x14ac:dyDescent="0.3">
      <c r="E8" s="3" t="s">
        <v>2</v>
      </c>
      <c r="F8" s="5">
        <v>80000</v>
      </c>
      <c r="G8" s="8">
        <v>80000</v>
      </c>
      <c r="H8" s="6">
        <v>1</v>
      </c>
      <c r="I8" t="s">
        <v>8</v>
      </c>
      <c r="J8" s="1"/>
      <c r="K8" s="9"/>
      <c r="L8" s="30"/>
      <c r="M8" s="29"/>
      <c r="N8" s="29"/>
      <c r="O8" s="9"/>
      <c r="P8" s="9"/>
    </row>
    <row r="9" spans="5:17" x14ac:dyDescent="0.3">
      <c r="E9" s="12"/>
      <c r="F9" s="13"/>
      <c r="G9" s="14">
        <f>SUM(G6:G8)</f>
        <v>620000</v>
      </c>
      <c r="H9" s="13"/>
      <c r="I9" s="15"/>
      <c r="J9" s="1"/>
      <c r="K9" s="9"/>
      <c r="L9" s="30"/>
      <c r="M9" s="29"/>
      <c r="N9" s="29"/>
      <c r="O9" s="9"/>
      <c r="P9" s="9"/>
    </row>
    <row r="10" spans="5:17" x14ac:dyDescent="0.3">
      <c r="J10" s="1"/>
      <c r="K10" s="9"/>
      <c r="L10" s="30"/>
      <c r="M10" s="29"/>
      <c r="N10" s="29"/>
      <c r="O10" s="29"/>
      <c r="P10" s="9"/>
    </row>
    <row r="11" spans="5:17" x14ac:dyDescent="0.3">
      <c r="K11" s="9"/>
      <c r="L11" s="30"/>
      <c r="M11" s="9"/>
      <c r="N11" s="9"/>
      <c r="O11" s="29"/>
      <c r="P11" s="9"/>
    </row>
    <row r="12" spans="5:17" x14ac:dyDescent="0.3">
      <c r="E12" s="31" t="s">
        <v>24</v>
      </c>
      <c r="F12" s="31"/>
      <c r="G12" s="31"/>
      <c r="H12" s="31"/>
      <c r="I12" s="31"/>
      <c r="K12" s="9"/>
      <c r="L12" s="30"/>
      <c r="M12" s="9"/>
      <c r="N12" s="9"/>
      <c r="O12" s="9"/>
      <c r="P12" s="9"/>
    </row>
    <row r="13" spans="5:17" ht="28.8" x14ac:dyDescent="0.3">
      <c r="F13" s="7" t="s">
        <v>9</v>
      </c>
      <c r="G13" s="7" t="s">
        <v>14</v>
      </c>
      <c r="H13" s="4" t="s">
        <v>5</v>
      </c>
      <c r="I13" s="4" t="s">
        <v>6</v>
      </c>
    </row>
    <row r="14" spans="5:17" ht="46.8" x14ac:dyDescent="0.3">
      <c r="E14" s="3" t="s">
        <v>0</v>
      </c>
      <c r="F14" s="5">
        <v>160000</v>
      </c>
      <c r="G14" s="8">
        <v>160000</v>
      </c>
      <c r="H14" s="6">
        <v>3</v>
      </c>
      <c r="I14" t="s">
        <v>10</v>
      </c>
      <c r="K14" s="44" t="s">
        <v>25</v>
      </c>
      <c r="L14" s="44" t="s">
        <v>26</v>
      </c>
      <c r="M14" s="44" t="s">
        <v>27</v>
      </c>
      <c r="N14" s="44" t="s">
        <v>39</v>
      </c>
      <c r="O14" s="44" t="s">
        <v>34</v>
      </c>
      <c r="P14" s="44" t="s">
        <v>14</v>
      </c>
      <c r="Q14" s="44" t="s">
        <v>35</v>
      </c>
    </row>
    <row r="15" spans="5:17" x14ac:dyDescent="0.3">
      <c r="E15" s="3" t="s">
        <v>1</v>
      </c>
      <c r="F15" s="5">
        <v>160000</v>
      </c>
      <c r="G15" s="8">
        <v>160000</v>
      </c>
      <c r="H15" s="6">
        <v>4</v>
      </c>
      <c r="I15" t="s">
        <v>11</v>
      </c>
      <c r="K15" s="10" t="s">
        <v>30</v>
      </c>
      <c r="L15" s="11">
        <v>80000</v>
      </c>
      <c r="M15" s="11">
        <v>160000</v>
      </c>
      <c r="N15" s="11"/>
      <c r="O15" s="39"/>
      <c r="P15" s="39">
        <f>SUM(L15:N15)</f>
        <v>240000</v>
      </c>
      <c r="Q15" s="38"/>
    </row>
    <row r="16" spans="5:17" x14ac:dyDescent="0.3">
      <c r="E16" s="3" t="s">
        <v>2</v>
      </c>
      <c r="F16" s="5">
        <v>80000</v>
      </c>
      <c r="G16" s="8">
        <v>160000</v>
      </c>
      <c r="H16" s="6">
        <v>1</v>
      </c>
      <c r="I16" t="s">
        <v>12</v>
      </c>
      <c r="K16" s="10" t="s">
        <v>31</v>
      </c>
      <c r="L16" s="11">
        <v>80000</v>
      </c>
      <c r="M16" s="11"/>
      <c r="N16" s="11"/>
      <c r="O16" s="39"/>
      <c r="P16" s="39">
        <f>SUM(L16:N16)</f>
        <v>80000</v>
      </c>
      <c r="Q16" s="38"/>
    </row>
    <row r="17" spans="5:17" x14ac:dyDescent="0.3">
      <c r="E17" s="12"/>
      <c r="F17" s="27"/>
      <c r="G17" s="28">
        <f>SUM(G14:G16)</f>
        <v>480000</v>
      </c>
      <c r="H17" s="13"/>
      <c r="I17" s="15"/>
      <c r="K17" s="10" t="s">
        <v>32</v>
      </c>
      <c r="L17" s="11">
        <v>80000</v>
      </c>
      <c r="M17" s="11"/>
      <c r="N17" s="11"/>
      <c r="O17" s="39"/>
      <c r="P17" s="39">
        <f>SUM(L17:N17)</f>
        <v>80000</v>
      </c>
      <c r="Q17" s="38"/>
    </row>
    <row r="18" spans="5:17" x14ac:dyDescent="0.3">
      <c r="E18" s="3"/>
      <c r="F18" s="5"/>
      <c r="K18" s="10" t="s">
        <v>8</v>
      </c>
      <c r="L18" s="11">
        <v>80000</v>
      </c>
      <c r="M18" s="11">
        <v>160000</v>
      </c>
      <c r="N18" s="11"/>
      <c r="O18" s="39"/>
      <c r="P18" s="39">
        <f>SUM(L18:N18)</f>
        <v>240000</v>
      </c>
      <c r="Q18" s="38"/>
    </row>
    <row r="19" spans="5:17" x14ac:dyDescent="0.3">
      <c r="K19" s="10" t="s">
        <v>19</v>
      </c>
      <c r="L19" s="11">
        <v>300000</v>
      </c>
      <c r="M19" s="11">
        <v>160000</v>
      </c>
      <c r="N19" s="11">
        <v>160000</v>
      </c>
      <c r="O19" s="39"/>
      <c r="P19" s="39">
        <f>SUM(L19:N19)</f>
        <v>620000</v>
      </c>
      <c r="Q19" s="38" t="s">
        <v>36</v>
      </c>
    </row>
    <row r="20" spans="5:17" x14ac:dyDescent="0.3">
      <c r="E20" s="35" t="s">
        <v>16</v>
      </c>
      <c r="F20" s="35"/>
      <c r="G20" s="35"/>
      <c r="H20" s="35"/>
      <c r="I20" s="35"/>
      <c r="K20" s="10" t="s">
        <v>17</v>
      </c>
      <c r="L20" s="11"/>
      <c r="M20" s="11"/>
      <c r="N20" s="11">
        <v>320000</v>
      </c>
      <c r="O20" s="39"/>
      <c r="P20" s="39">
        <f>SUM(L20:N20)</f>
        <v>320000</v>
      </c>
      <c r="Q20" s="38" t="s">
        <v>37</v>
      </c>
    </row>
    <row r="21" spans="5:17" ht="19.2" customHeight="1" x14ac:dyDescent="0.3">
      <c r="E21" s="17"/>
      <c r="F21" s="18" t="s">
        <v>9</v>
      </c>
      <c r="G21" s="18" t="s">
        <v>14</v>
      </c>
      <c r="H21" s="19" t="s">
        <v>5</v>
      </c>
      <c r="I21" s="19" t="s">
        <v>6</v>
      </c>
      <c r="K21" s="37" t="s">
        <v>33</v>
      </c>
      <c r="L21" s="39"/>
      <c r="M21" s="39"/>
      <c r="N21" s="39">
        <v>1450000</v>
      </c>
      <c r="O21" s="39"/>
      <c r="P21" s="39">
        <f t="shared" ref="P21:P25" si="0">SUM(L21:N21)</f>
        <v>1450000</v>
      </c>
      <c r="Q21" s="38" t="s">
        <v>38</v>
      </c>
    </row>
    <row r="22" spans="5:17" x14ac:dyDescent="0.3">
      <c r="E22" s="20" t="s">
        <v>0</v>
      </c>
      <c r="F22" s="21">
        <v>20000</v>
      </c>
      <c r="G22" s="22">
        <f>F22*H22</f>
        <v>60000</v>
      </c>
      <c r="H22" s="23">
        <v>3</v>
      </c>
      <c r="I22" s="36" t="s">
        <v>17</v>
      </c>
      <c r="K22" s="10" t="s">
        <v>30</v>
      </c>
      <c r="L22" s="39"/>
      <c r="M22" s="39"/>
      <c r="N22" s="39"/>
      <c r="O22" s="39">
        <v>1496000</v>
      </c>
      <c r="P22" s="39">
        <f>+O22</f>
        <v>1496000</v>
      </c>
      <c r="Q22" s="38" t="s">
        <v>34</v>
      </c>
    </row>
    <row r="23" spans="5:17" x14ac:dyDescent="0.3">
      <c r="E23" s="20" t="s">
        <v>1</v>
      </c>
      <c r="F23" s="21">
        <v>20000</v>
      </c>
      <c r="G23" s="22">
        <f t="shared" ref="G23:G25" si="1">F23*H23</f>
        <v>80000</v>
      </c>
      <c r="H23" s="23">
        <v>4</v>
      </c>
      <c r="I23" s="36"/>
      <c r="K23" s="41" t="s">
        <v>14</v>
      </c>
      <c r="L23" s="42"/>
      <c r="M23" s="42"/>
      <c r="N23" s="42"/>
      <c r="O23" s="42"/>
      <c r="P23" s="43">
        <f>SUM(P15:P22)</f>
        <v>4526000</v>
      </c>
      <c r="Q23" s="42"/>
    </row>
    <row r="24" spans="5:17" x14ac:dyDescent="0.3">
      <c r="E24" s="20" t="s">
        <v>2</v>
      </c>
      <c r="F24" s="21">
        <v>20000</v>
      </c>
      <c r="G24" s="22">
        <f t="shared" si="1"/>
        <v>20000</v>
      </c>
      <c r="H24" s="23">
        <v>1</v>
      </c>
      <c r="I24" s="36"/>
      <c r="P24" s="40"/>
    </row>
    <row r="25" spans="5:17" x14ac:dyDescent="0.3">
      <c r="E25" s="20" t="s">
        <v>3</v>
      </c>
      <c r="F25" s="21">
        <v>20000</v>
      </c>
      <c r="G25" s="22">
        <f t="shared" si="1"/>
        <v>160000</v>
      </c>
      <c r="H25" s="23">
        <v>8</v>
      </c>
      <c r="I25" s="36"/>
      <c r="K25" s="1"/>
      <c r="P25" s="40"/>
    </row>
    <row r="26" spans="5:17" x14ac:dyDescent="0.3">
      <c r="E26" s="24"/>
      <c r="F26" s="25"/>
      <c r="G26" s="26">
        <f>SUM(G22:G25)</f>
        <v>320000</v>
      </c>
      <c r="H26" s="25"/>
      <c r="I26" s="24"/>
    </row>
    <row r="28" spans="5:17" x14ac:dyDescent="0.3">
      <c r="E28" s="35" t="s">
        <v>18</v>
      </c>
      <c r="F28" s="35"/>
      <c r="G28" s="35"/>
      <c r="H28" s="35"/>
      <c r="I28" s="35"/>
    </row>
    <row r="29" spans="5:17" ht="28.8" x14ac:dyDescent="0.3">
      <c r="E29" s="17"/>
      <c r="F29" s="18" t="s">
        <v>9</v>
      </c>
      <c r="G29" s="18" t="s">
        <v>14</v>
      </c>
      <c r="H29" s="19" t="s">
        <v>5</v>
      </c>
      <c r="I29" s="19" t="s">
        <v>6</v>
      </c>
    </row>
    <row r="30" spans="5:17" x14ac:dyDescent="0.3">
      <c r="E30" s="20" t="s">
        <v>0</v>
      </c>
      <c r="F30" s="21">
        <v>20000</v>
      </c>
      <c r="G30" s="22">
        <f>F30*H30</f>
        <v>60000</v>
      </c>
      <c r="H30" s="23">
        <v>3</v>
      </c>
      <c r="I30" s="36" t="s">
        <v>19</v>
      </c>
    </row>
    <row r="31" spans="5:17" x14ac:dyDescent="0.3">
      <c r="E31" s="20" t="s">
        <v>1</v>
      </c>
      <c r="F31" s="21">
        <v>20000</v>
      </c>
      <c r="G31" s="22">
        <f t="shared" ref="G31:G32" si="2">F31*H31</f>
        <v>80000</v>
      </c>
      <c r="H31" s="23">
        <v>4</v>
      </c>
      <c r="I31" s="36"/>
    </row>
    <row r="32" spans="5:17" x14ac:dyDescent="0.3">
      <c r="E32" s="20" t="s">
        <v>2</v>
      </c>
      <c r="F32" s="21">
        <v>20000</v>
      </c>
      <c r="G32" s="22">
        <f t="shared" si="2"/>
        <v>20000</v>
      </c>
      <c r="H32" s="23">
        <v>1</v>
      </c>
      <c r="I32" s="36"/>
    </row>
    <row r="33" spans="5:9" x14ac:dyDescent="0.3">
      <c r="E33" s="15"/>
      <c r="F33" s="13"/>
      <c r="G33" s="16">
        <f>SUM(G30:G32)</f>
        <v>160000</v>
      </c>
      <c r="H33" s="13"/>
      <c r="I33" s="15"/>
    </row>
    <row r="35" spans="5:9" x14ac:dyDescent="0.3">
      <c r="E35" s="31" t="s">
        <v>20</v>
      </c>
      <c r="F35" s="31"/>
      <c r="G35" s="31"/>
      <c r="H35" s="31"/>
      <c r="I35" s="31"/>
    </row>
    <row r="36" spans="5:9" ht="28.8" x14ac:dyDescent="0.3">
      <c r="F36" s="7" t="s">
        <v>9</v>
      </c>
      <c r="G36" s="7" t="s">
        <v>14</v>
      </c>
      <c r="H36" s="4" t="s">
        <v>5</v>
      </c>
      <c r="I36" s="4" t="s">
        <v>6</v>
      </c>
    </row>
    <row r="37" spans="5:9" x14ac:dyDescent="0.3">
      <c r="E37" t="s">
        <v>22</v>
      </c>
      <c r="F37" s="6" t="s">
        <v>21</v>
      </c>
      <c r="H37" s="32">
        <v>16</v>
      </c>
      <c r="I37" s="6" t="s">
        <v>17</v>
      </c>
    </row>
    <row r="38" spans="5:9" x14ac:dyDescent="0.3">
      <c r="E38" t="s">
        <v>28</v>
      </c>
      <c r="F38" s="6" t="s">
        <v>21</v>
      </c>
      <c r="H38" s="32"/>
      <c r="I38" s="6" t="s">
        <v>17</v>
      </c>
    </row>
    <row r="39" spans="5:9" x14ac:dyDescent="0.3">
      <c r="E39" t="s">
        <v>23</v>
      </c>
      <c r="F39" s="6" t="s">
        <v>21</v>
      </c>
      <c r="H39" s="32"/>
      <c r="I39" s="6" t="s">
        <v>17</v>
      </c>
    </row>
    <row r="40" spans="5:9" x14ac:dyDescent="0.3">
      <c r="E40" t="s">
        <v>29</v>
      </c>
      <c r="F40" s="6" t="s">
        <v>21</v>
      </c>
      <c r="H40" s="32"/>
      <c r="I40" s="6" t="s">
        <v>17</v>
      </c>
    </row>
  </sheetData>
  <mergeCells count="9">
    <mergeCell ref="E35:I35"/>
    <mergeCell ref="H37:H40"/>
    <mergeCell ref="K4:P4"/>
    <mergeCell ref="E4:I4"/>
    <mergeCell ref="E12:I12"/>
    <mergeCell ref="E20:I20"/>
    <mergeCell ref="I22:I25"/>
    <mergeCell ref="E28:I28"/>
    <mergeCell ref="I30:I3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20A89C-4C9C-4E7D-983C-DCE1B35B2ED9}"/>
</file>

<file path=customXml/itemProps2.xml><?xml version="1.0" encoding="utf-8"?>
<ds:datastoreItem xmlns:ds="http://schemas.openxmlformats.org/officeDocument/2006/customXml" ds:itemID="{5C5349C7-7234-4899-9933-EA6C1CD4CD15}"/>
</file>

<file path=customXml/itemProps3.xml><?xml version="1.0" encoding="utf-8"?>
<ds:datastoreItem xmlns:ds="http://schemas.openxmlformats.org/officeDocument/2006/customXml" ds:itemID="{5756B72B-D067-410B-AF30-7C563066B8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Sandoval Poveda</dc:creator>
  <cp:lastModifiedBy>Diana Vanesa Murillo Muñoz</cp:lastModifiedBy>
  <dcterms:created xsi:type="dcterms:W3CDTF">2024-10-28T16:37:34Z</dcterms:created>
  <dcterms:modified xsi:type="dcterms:W3CDTF">2024-11-01T16:36:53Z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