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xr:revisionPtr revIDLastSave="0" documentId="8_{F0472243-3A5A-4539-A775-A288EDA1790D}" xr6:coauthVersionLast="47" xr6:coauthVersionMax="47" xr10:uidLastSave="{00000000-0000-0000-0000-000000000000}"/>
  <bookViews>
    <workbookView xWindow="-108" yWindow="-108" windowWidth="23256" windowHeight="12456" xr2:uid="{4946AB80-35CF-4E9D-9962-AD04F2E8C1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9" i="1" s="1"/>
  <c r="I31" i="1" s="1"/>
</calcChain>
</file>

<file path=xl/sharedStrings.xml><?xml version="1.0" encoding="utf-8"?>
<sst xmlns="http://schemas.openxmlformats.org/spreadsheetml/2006/main" count="59" uniqueCount="43">
  <si>
    <t>SANTIAGO DE CALI,  marzo 4 2024</t>
  </si>
  <si>
    <t xml:space="preserve">RESPONSABLE </t>
  </si>
  <si>
    <t>Diana Vanessa Murillo Muñoz</t>
  </si>
  <si>
    <t>CEDULA</t>
  </si>
  <si>
    <t>SUCURSAL</t>
  </si>
  <si>
    <t>Sede Principal cali</t>
  </si>
  <si>
    <t>C.C/NIT</t>
  </si>
  <si>
    <t>BENEFICIARIO</t>
  </si>
  <si>
    <t>CANT</t>
  </si>
  <si>
    <t>CONCEPTO</t>
  </si>
  <si>
    <t>VALOR</t>
  </si>
  <si>
    <t>IVA</t>
  </si>
  <si>
    <t>TOTAL</t>
  </si>
  <si>
    <t>890905080-3</t>
  </si>
  <si>
    <t>CAMARA DE COMERCIO MEDELLIN</t>
  </si>
  <si>
    <t>CERTIFICADO</t>
  </si>
  <si>
    <t>66966743-1</t>
  </si>
  <si>
    <t>ANA JAZMIN SALAZAR</t>
  </si>
  <si>
    <t xml:space="preserve">MATERIALES PINTURA SEÑALIZACION </t>
  </si>
  <si>
    <t>890323635-2</t>
  </si>
  <si>
    <t>COMERCIO ELECTRICO</t>
  </si>
  <si>
    <t>INTERUCTOR ESTUFA SEDE NORTE</t>
  </si>
  <si>
    <t>805016173-6</t>
  </si>
  <si>
    <t>AGRO LA HACIENDA</t>
  </si>
  <si>
    <t>ALIMENTO ELSA</t>
  </si>
  <si>
    <t>901149951-9</t>
  </si>
  <si>
    <t>TECNOLOGIA INFORMATICA</t>
  </si>
  <si>
    <t xml:space="preserve">COMPRA MOUSE </t>
  </si>
  <si>
    <t>800242106-2</t>
  </si>
  <si>
    <t>SODIMAC COLOMBIA</t>
  </si>
  <si>
    <t>COMPRA MATERA Y SOPORTE</t>
  </si>
  <si>
    <t>DIANA MURILLO</t>
  </si>
  <si>
    <t xml:space="preserve">TRANSPORTES </t>
  </si>
  <si>
    <t>ESCOMBROS</t>
  </si>
  <si>
    <t>MILENA LOPEZ</t>
  </si>
  <si>
    <t>ALEXANDRA MURIEL</t>
  </si>
  <si>
    <t>LUIS E. ESPINOSA</t>
  </si>
  <si>
    <t>VENTA DE PINTURA</t>
  </si>
  <si>
    <t>SERVIENTREGA</t>
  </si>
  <si>
    <t>ENVIO NOTIFICACION</t>
  </si>
  <si>
    <t>TOTAL GASTOS</t>
  </si>
  <si>
    <t>TOTAL FONDOS</t>
  </si>
  <si>
    <t>TOTAL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</si>
</sst>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ptos Display"/>
      <family val="2"/>
      <scheme val="major"/>
    </font>
    <font>
      <sz val="12"/>
      <color theme="1"/>
      <name val="Aptos Display"/>
      <family val="2"/>
      <scheme val="major"/>
    </font>
    <font>
      <b/>
      <sz val="11"/>
      <name val="Arial"/>
      <family val="2"/>
    </font>
    <font>
      <b/>
      <sz val="12"/>
      <color theme="1"/>
      <name val="Aptos Narrow"/>
      <family val="2"/>
      <scheme val="minor"/>
    </font>
    <font>
      <b/>
      <sz val="10"/>
      <color theme="1"/>
      <name val="Arial"/>
      <family val="2"/>
    </font>
    <font>
      <sz val="12"/>
      <color rgb="FF212529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164" fontId="8" fillId="0" borderId="0" xfId="1" applyNumberFormat="1" applyFont="1"/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9" fillId="2" borderId="3" xfId="1" applyNumberFormat="1" applyFont="1" applyFill="1" applyBorder="1" applyAlignment="1">
      <alignment horizontal="left"/>
    </xf>
    <xf numFmtId="164" fontId="9" fillId="2" borderId="4" xfId="1" applyNumberFormat="1" applyFont="1" applyFill="1" applyBorder="1" applyAlignment="1">
      <alignment horizontal="left"/>
    </xf>
    <xf numFmtId="164" fontId="9" fillId="2" borderId="5" xfId="1" applyNumberFormat="1" applyFont="1" applyFill="1" applyBorder="1" applyAlignment="1">
      <alignment horizontal="left" wrapText="1"/>
    </xf>
    <xf numFmtId="164" fontId="4" fillId="0" borderId="6" xfId="1" applyNumberFormat="1" applyFont="1" applyBorder="1" applyAlignment="1">
      <alignment horizontal="left"/>
    </xf>
    <xf numFmtId="164" fontId="4" fillId="0" borderId="7" xfId="1" applyNumberFormat="1" applyFont="1" applyBorder="1" applyAlignment="1">
      <alignment horizontal="left"/>
    </xf>
    <xf numFmtId="164" fontId="4" fillId="3" borderId="1" xfId="1" applyNumberFormat="1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0" fillId="0" borderId="1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164" fontId="11" fillId="0" borderId="1" xfId="1" applyNumberFormat="1" applyFont="1" applyBorder="1" applyAlignment="1">
      <alignment horizontal="left"/>
    </xf>
    <xf numFmtId="164" fontId="12" fillId="0" borderId="0" xfId="1" applyNumberFormat="1" applyFont="1"/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6D8F-AAC3-4977-9F73-C63B40BCFBAE}">
  <dimension ref="C3:L40"/>
  <sheetViews>
    <sheetView tabSelected="1" topLeftCell="A2" workbookViewId="0">
      <selection activeCell="F14" sqref="F14"/>
    </sheetView>
  </sheetViews>
  <sheetFormatPr baseColWidth="10" defaultRowHeight="14.4" x14ac:dyDescent="0.3"/>
  <cols>
    <col min="3" max="3" width="21.109375" customWidth="1"/>
    <col min="4" max="4" width="38.33203125" customWidth="1"/>
    <col min="6" max="6" width="38.44140625" customWidth="1"/>
    <col min="12" max="12" width="14.5546875" bestFit="1" customWidth="1"/>
  </cols>
  <sheetData>
    <row r="3" spans="3:9" x14ac:dyDescent="0.3">
      <c r="C3" t="s">
        <v>0</v>
      </c>
    </row>
    <row r="5" spans="3:9" x14ac:dyDescent="0.3">
      <c r="C5" s="1"/>
      <c r="D5" s="2" t="s">
        <v>1</v>
      </c>
      <c r="E5" s="3" t="s">
        <v>2</v>
      </c>
      <c r="F5" s="3"/>
      <c r="G5" s="3"/>
      <c r="H5" s="2"/>
      <c r="I5" s="1"/>
    </row>
    <row r="6" spans="3:9" x14ac:dyDescent="0.3">
      <c r="D6" s="2" t="s">
        <v>3</v>
      </c>
      <c r="E6" s="3">
        <v>1151939515</v>
      </c>
      <c r="F6" s="3"/>
      <c r="G6" s="3"/>
      <c r="H6" s="4"/>
      <c r="I6" s="1"/>
    </row>
    <row r="7" spans="3:9" x14ac:dyDescent="0.3">
      <c r="C7" s="1"/>
      <c r="D7" s="2" t="s">
        <v>4</v>
      </c>
      <c r="E7" s="5"/>
      <c r="F7" s="5" t="s">
        <v>5</v>
      </c>
      <c r="G7" s="6"/>
      <c r="H7" s="4"/>
      <c r="I7" s="1"/>
    </row>
    <row r="8" spans="3:9" x14ac:dyDescent="0.3">
      <c r="C8" s="7" t="s">
        <v>6</v>
      </c>
      <c r="D8" s="8" t="s">
        <v>7</v>
      </c>
      <c r="E8" s="8" t="s">
        <v>8</v>
      </c>
      <c r="F8" s="8" t="s">
        <v>9</v>
      </c>
      <c r="G8" s="7" t="s">
        <v>10</v>
      </c>
      <c r="H8" s="8" t="s">
        <v>11</v>
      </c>
      <c r="I8" s="8" t="s">
        <v>12</v>
      </c>
    </row>
    <row r="9" spans="3:9" ht="15.6" x14ac:dyDescent="0.3">
      <c r="C9" s="9" t="s">
        <v>13</v>
      </c>
      <c r="D9" s="10" t="s">
        <v>14</v>
      </c>
      <c r="E9" s="11">
        <v>1</v>
      </c>
      <c r="F9" s="12" t="s">
        <v>15</v>
      </c>
      <c r="G9" s="13">
        <v>3700</v>
      </c>
      <c r="H9" s="13"/>
      <c r="I9" s="14">
        <f>+G9+H9</f>
        <v>3700</v>
      </c>
    </row>
    <row r="10" spans="3:9" ht="15.6" x14ac:dyDescent="0.3">
      <c r="C10" s="9" t="s">
        <v>13</v>
      </c>
      <c r="D10" s="10" t="s">
        <v>14</v>
      </c>
      <c r="E10" s="11">
        <v>1</v>
      </c>
      <c r="F10" s="12" t="s">
        <v>15</v>
      </c>
      <c r="G10" s="13">
        <v>3700</v>
      </c>
      <c r="H10" s="13"/>
      <c r="I10" s="14">
        <f t="shared" ref="I10:I28" si="0">+G10+H10</f>
        <v>3700</v>
      </c>
    </row>
    <row r="11" spans="3:9" ht="15.6" x14ac:dyDescent="0.3">
      <c r="C11" s="9" t="s">
        <v>16</v>
      </c>
      <c r="D11" s="10" t="s">
        <v>17</v>
      </c>
      <c r="E11" s="11">
        <v>1</v>
      </c>
      <c r="F11" s="10" t="s">
        <v>18</v>
      </c>
      <c r="G11" s="13">
        <v>93193</v>
      </c>
      <c r="H11" s="13">
        <v>17707</v>
      </c>
      <c r="I11" s="14">
        <f t="shared" si="0"/>
        <v>110900</v>
      </c>
    </row>
    <row r="12" spans="3:9" ht="15.6" x14ac:dyDescent="0.3">
      <c r="C12" s="9" t="s">
        <v>19</v>
      </c>
      <c r="D12" s="10" t="s">
        <v>20</v>
      </c>
      <c r="E12" s="11">
        <v>1</v>
      </c>
      <c r="F12" s="10" t="s">
        <v>21</v>
      </c>
      <c r="G12" s="13">
        <v>14400</v>
      </c>
      <c r="H12" s="13">
        <v>2736</v>
      </c>
      <c r="I12" s="14">
        <f t="shared" si="0"/>
        <v>17136</v>
      </c>
    </row>
    <row r="13" spans="3:9" ht="15.6" x14ac:dyDescent="0.3">
      <c r="C13" s="9" t="s">
        <v>22</v>
      </c>
      <c r="D13" s="10" t="s">
        <v>23</v>
      </c>
      <c r="E13" s="11">
        <v>1</v>
      </c>
      <c r="F13" s="10" t="s">
        <v>24</v>
      </c>
      <c r="G13" s="13">
        <v>67905</v>
      </c>
      <c r="H13" s="13">
        <v>3395</v>
      </c>
      <c r="I13" s="14">
        <f t="shared" si="0"/>
        <v>71300</v>
      </c>
    </row>
    <row r="14" spans="3:9" ht="15.6" x14ac:dyDescent="0.3">
      <c r="C14" s="9" t="s">
        <v>25</v>
      </c>
      <c r="D14" s="10" t="s">
        <v>26</v>
      </c>
      <c r="E14" s="11">
        <v>1</v>
      </c>
      <c r="F14" s="10" t="s">
        <v>27</v>
      </c>
      <c r="G14" s="13">
        <v>18487</v>
      </c>
      <c r="H14" s="13">
        <v>3513</v>
      </c>
      <c r="I14" s="14">
        <f t="shared" si="0"/>
        <v>22000</v>
      </c>
    </row>
    <row r="15" spans="3:9" ht="15.6" x14ac:dyDescent="0.3">
      <c r="C15" s="9" t="s">
        <v>28</v>
      </c>
      <c r="D15" s="10" t="s">
        <v>29</v>
      </c>
      <c r="E15" s="11">
        <v>1</v>
      </c>
      <c r="F15" s="10" t="s">
        <v>30</v>
      </c>
      <c r="G15" s="13">
        <v>72100</v>
      </c>
      <c r="H15" s="13">
        <v>13699</v>
      </c>
      <c r="I15" s="14">
        <f t="shared" si="0"/>
        <v>85799</v>
      </c>
    </row>
    <row r="16" spans="3:9" ht="15.6" x14ac:dyDescent="0.3">
      <c r="C16" s="12">
        <v>1151939515</v>
      </c>
      <c r="D16" s="10" t="s">
        <v>31</v>
      </c>
      <c r="E16" s="11">
        <v>1</v>
      </c>
      <c r="F16" s="15" t="s">
        <v>32</v>
      </c>
      <c r="G16" s="16">
        <v>20000</v>
      </c>
      <c r="H16" s="13"/>
      <c r="I16" s="14">
        <f t="shared" si="0"/>
        <v>20000</v>
      </c>
    </row>
    <row r="17" spans="3:12" ht="15.6" x14ac:dyDescent="0.3">
      <c r="C17" s="12">
        <v>1151939515</v>
      </c>
      <c r="D17" s="10" t="s">
        <v>31</v>
      </c>
      <c r="E17" s="11">
        <v>1</v>
      </c>
      <c r="F17" s="15" t="s">
        <v>32</v>
      </c>
      <c r="G17" s="13">
        <v>10000</v>
      </c>
      <c r="H17" s="13"/>
      <c r="I17" s="14">
        <f t="shared" si="0"/>
        <v>10000</v>
      </c>
    </row>
    <row r="18" spans="3:12" ht="15.6" x14ac:dyDescent="0.3">
      <c r="C18" s="12">
        <v>1151939515</v>
      </c>
      <c r="D18" s="10" t="s">
        <v>31</v>
      </c>
      <c r="E18" s="11">
        <v>1</v>
      </c>
      <c r="F18" s="15" t="s">
        <v>32</v>
      </c>
      <c r="G18" s="13">
        <v>15000</v>
      </c>
      <c r="H18" s="13"/>
      <c r="I18" s="14">
        <f t="shared" si="0"/>
        <v>15000</v>
      </c>
    </row>
    <row r="19" spans="3:12" ht="15.6" x14ac:dyDescent="0.3">
      <c r="C19" s="12">
        <v>1151939515</v>
      </c>
      <c r="D19" s="10" t="s">
        <v>31</v>
      </c>
      <c r="E19" s="11">
        <v>1</v>
      </c>
      <c r="F19" s="10" t="s">
        <v>33</v>
      </c>
      <c r="G19" s="13">
        <v>90000</v>
      </c>
      <c r="H19" s="13"/>
      <c r="I19" s="14">
        <f t="shared" si="0"/>
        <v>90000</v>
      </c>
    </row>
    <row r="20" spans="3:12" ht="15.6" x14ac:dyDescent="0.3">
      <c r="C20" s="9">
        <v>29117782</v>
      </c>
      <c r="D20" s="10" t="s">
        <v>34</v>
      </c>
      <c r="E20" s="11">
        <v>1</v>
      </c>
      <c r="F20" s="10" t="s">
        <v>32</v>
      </c>
      <c r="G20" s="13">
        <v>15000</v>
      </c>
      <c r="H20" s="13"/>
      <c r="I20" s="14">
        <f t="shared" si="0"/>
        <v>15000</v>
      </c>
    </row>
    <row r="21" spans="3:12" ht="15.6" x14ac:dyDescent="0.3">
      <c r="C21" s="9">
        <v>29117782</v>
      </c>
      <c r="D21" s="10" t="s">
        <v>34</v>
      </c>
      <c r="E21" s="11">
        <v>1</v>
      </c>
      <c r="F21" s="10" t="s">
        <v>32</v>
      </c>
      <c r="G21" s="13">
        <v>13000</v>
      </c>
      <c r="H21" s="13"/>
      <c r="I21" s="14">
        <f t="shared" si="0"/>
        <v>13000</v>
      </c>
      <c r="L21" s="17"/>
    </row>
    <row r="22" spans="3:12" ht="15.6" x14ac:dyDescent="0.3">
      <c r="C22" s="9">
        <v>38640890</v>
      </c>
      <c r="D22" s="10" t="s">
        <v>35</v>
      </c>
      <c r="E22" s="11">
        <v>1</v>
      </c>
      <c r="F22" s="10" t="s">
        <v>32</v>
      </c>
      <c r="G22" s="13">
        <v>15000</v>
      </c>
      <c r="H22" s="13"/>
      <c r="I22" s="14">
        <f t="shared" si="0"/>
        <v>15000</v>
      </c>
      <c r="L22" s="17"/>
    </row>
    <row r="23" spans="3:12" ht="15.6" x14ac:dyDescent="0.3">
      <c r="C23" s="9">
        <v>38640890</v>
      </c>
      <c r="D23" s="10" t="s">
        <v>35</v>
      </c>
      <c r="E23" s="11">
        <v>1</v>
      </c>
      <c r="F23" s="10" t="s">
        <v>32</v>
      </c>
      <c r="G23" s="13">
        <v>20000</v>
      </c>
      <c r="H23" s="13"/>
      <c r="I23" s="14">
        <f t="shared" si="0"/>
        <v>20000</v>
      </c>
      <c r="L23" s="17"/>
    </row>
    <row r="24" spans="3:12" ht="15.6" x14ac:dyDescent="0.3">
      <c r="C24" s="9">
        <v>1004034990</v>
      </c>
      <c r="D24" s="10" t="s">
        <v>36</v>
      </c>
      <c r="E24" s="11">
        <v>1</v>
      </c>
      <c r="F24" s="10" t="s">
        <v>37</v>
      </c>
      <c r="G24" s="13">
        <v>70000</v>
      </c>
      <c r="H24" s="13"/>
      <c r="I24" s="14">
        <f t="shared" si="0"/>
        <v>70000</v>
      </c>
      <c r="L24" s="17"/>
    </row>
    <row r="25" spans="3:12" ht="15.6" x14ac:dyDescent="0.3">
      <c r="C25" s="9">
        <v>860512330</v>
      </c>
      <c r="D25" s="10" t="s">
        <v>38</v>
      </c>
      <c r="E25" s="11">
        <v>1</v>
      </c>
      <c r="F25" s="10" t="s">
        <v>39</v>
      </c>
      <c r="G25" s="13">
        <v>14500</v>
      </c>
      <c r="H25" s="13"/>
      <c r="I25" s="14">
        <f t="shared" si="0"/>
        <v>14500</v>
      </c>
      <c r="L25" s="17"/>
    </row>
    <row r="26" spans="3:12" ht="15.6" x14ac:dyDescent="0.3">
      <c r="C26" s="9">
        <v>860512330</v>
      </c>
      <c r="D26" s="10" t="s">
        <v>38</v>
      </c>
      <c r="E26" s="11">
        <v>1</v>
      </c>
      <c r="F26" s="10" t="s">
        <v>39</v>
      </c>
      <c r="G26" s="13">
        <v>6700</v>
      </c>
      <c r="H26" s="13"/>
      <c r="I26" s="14">
        <f t="shared" si="0"/>
        <v>6700</v>
      </c>
      <c r="L26" s="17"/>
    </row>
    <row r="27" spans="3:12" ht="15.6" x14ac:dyDescent="0.3">
      <c r="C27" s="9"/>
      <c r="D27" s="10"/>
      <c r="E27" s="11"/>
      <c r="F27" s="10"/>
      <c r="G27" s="13"/>
      <c r="H27" s="13"/>
      <c r="I27" s="14">
        <f t="shared" si="0"/>
        <v>0</v>
      </c>
      <c r="L27" s="17"/>
    </row>
    <row r="28" spans="3:12" ht="15.6" x14ac:dyDescent="0.3">
      <c r="C28" s="18"/>
      <c r="D28" s="19"/>
      <c r="E28" s="20"/>
      <c r="F28" s="19"/>
      <c r="G28" s="21"/>
      <c r="H28" s="22"/>
      <c r="I28" s="14">
        <f t="shared" si="0"/>
        <v>0</v>
      </c>
      <c r="L28" s="17"/>
    </row>
    <row r="29" spans="3:12" ht="15.6" x14ac:dyDescent="0.3">
      <c r="C29" s="23"/>
      <c r="D29" s="24"/>
      <c r="E29" s="1"/>
      <c r="F29" s="24"/>
      <c r="G29" s="25" t="s">
        <v>40</v>
      </c>
      <c r="H29" s="26"/>
      <c r="I29" s="27">
        <f>SUM(I9:I28)</f>
        <v>603735</v>
      </c>
      <c r="L29" s="17"/>
    </row>
    <row r="30" spans="3:12" ht="15.6" x14ac:dyDescent="0.3">
      <c r="C30" s="23"/>
      <c r="D30" s="24"/>
      <c r="E30" s="1"/>
      <c r="F30" s="24"/>
      <c r="G30" s="28" t="s">
        <v>41</v>
      </c>
      <c r="H30" s="29"/>
      <c r="I30" s="30">
        <v>600000</v>
      </c>
      <c r="L30" s="17"/>
    </row>
    <row r="31" spans="3:12" ht="15.6" x14ac:dyDescent="0.3">
      <c r="C31" s="31"/>
      <c r="D31" s="32"/>
      <c r="E31" s="33"/>
      <c r="F31" s="32"/>
      <c r="G31" s="34" t="s">
        <v>42</v>
      </c>
      <c r="H31" s="35"/>
      <c r="I31" s="36">
        <f>+I30-I29</f>
        <v>-3735</v>
      </c>
      <c r="L31" s="37"/>
    </row>
    <row r="32" spans="3:12" ht="15.6" x14ac:dyDescent="0.3">
      <c r="L32" s="17"/>
    </row>
    <row r="33" spans="12:12" ht="15.6" x14ac:dyDescent="0.3">
      <c r="L33" s="17"/>
    </row>
    <row r="34" spans="12:12" x14ac:dyDescent="0.3">
      <c r="L34" s="38"/>
    </row>
    <row r="35" spans="12:12" x14ac:dyDescent="0.3">
      <c r="L35" s="38"/>
    </row>
    <row r="36" spans="12:12" x14ac:dyDescent="0.3">
      <c r="L36" s="38"/>
    </row>
    <row r="37" spans="12:12" x14ac:dyDescent="0.3">
      <c r="L37" s="38"/>
    </row>
    <row r="38" spans="12:12" x14ac:dyDescent="0.3">
      <c r="L38" s="38"/>
    </row>
    <row r="39" spans="12:12" x14ac:dyDescent="0.3">
      <c r="L39" s="38"/>
    </row>
    <row r="40" spans="12:12" x14ac:dyDescent="0.3">
      <c r="L40" s="38"/>
    </row>
  </sheetData>
  <mergeCells count="3">
    <mergeCell ref="E5:G5"/>
    <mergeCell ref="E6:G6"/>
    <mergeCell ref="G29:H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B218F6-C1F4-4889-B7BA-F5224F22BA51}"/>
</file>

<file path=customXml/itemProps2.xml><?xml version="1.0" encoding="utf-8"?>
<ds:datastoreItem xmlns:ds="http://schemas.openxmlformats.org/officeDocument/2006/customXml" ds:itemID="{21FB2135-ED8E-4381-AEE0-2E09F3E59536}"/>
</file>

<file path=customXml/itemProps3.xml><?xml version="1.0" encoding="utf-8"?>
<ds:datastoreItem xmlns:ds="http://schemas.openxmlformats.org/officeDocument/2006/customXml" ds:itemID="{A693EB4B-5507-4CB6-8DE6-DECDD9C83D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Vanesa Murillo Muñoz</dc:creator>
  <cp:lastModifiedBy>Diana Vanesa Murillo Muñoz</cp:lastModifiedBy>
  <dcterms:created xsi:type="dcterms:W3CDTF">2024-03-04T21:30:26Z</dcterms:created>
  <dcterms:modified xsi:type="dcterms:W3CDTF">2024-03-04T21:30:39Z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