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6.xml" ContentType="application/vnd.ms-excel.person+xml"/>
  <Override PartName="/xl/persons/person34.xml" ContentType="application/vnd.ms-excel.person+xml"/>
  <Override PartName="/xl/persons/person38.xml" ContentType="application/vnd.ms-excel.person+xml"/>
  <Override PartName="/xl/persons/person40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6.xml" ContentType="application/vnd.ms-excel.person+xml"/>
  <Override PartName="/xl/persons/person7.xml" ContentType="application/vnd.ms-excel.person+xml"/>
  <Override PartName="/xl/persons/person11.xml" ContentType="application/vnd.ms-excel.person+xml"/>
  <Override PartName="/xl/persons/person20.xml" ContentType="application/vnd.ms-excel.person+xml"/>
  <Override PartName="/xl/persons/person32.xml" ContentType="application/vnd.ms-excel.person+xml"/>
  <Override PartName="/xl/persons/person44.xml" ContentType="application/vnd.ms-excel.person+xml"/>
  <Override PartName="/xl/persons/person33.xml" ContentType="application/vnd.ms-excel.person+xml"/>
  <Override PartName="/xl/persons/person2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35.xml" ContentType="application/vnd.ms-excel.person+xml"/>
  <Override PartName="/xl/persons/person43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19.xml" ContentType="application/vnd.ms-excel.person+xml"/>
  <Override PartName="/xl/persons/person27.xml" ContentType="application/vnd.ms-excel.person+xml"/>
  <Override PartName="/xl/persons/person39.xml" ContentType="application/vnd.ms-excel.person+xml"/>
  <Override PartName="/xl/persons/person12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4.xml" ContentType="application/vnd.ms-excel.person+xml"/>
  <Override PartName="/xl/persons/person5.xml" ContentType="application/vnd.ms-excel.person+xml"/>
  <Override PartName="/xl/persons/person41.xml" ContentType="application/vnd.ms-excel.person+xml"/>
  <Override PartName="/xl/persons/person37.xml" ContentType="application/vnd.ms-excel.person+xml"/>
  <Override PartName="/xl/persons/person0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42.xml" ContentType="application/vnd.ms-excel.person+xml"/>
  <Override PartName="/xl/persons/person8.xml" ContentType="application/vnd.ms-excel.person+xml"/>
  <Override PartName="/xl/persons/person4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13.xml" ContentType="application/vnd.ms-excel.person+xml"/>
  <Override PartName="/xl/persons/person17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ESCRITORIO LADY/ADMINISTRATIVO/PROVEEDORES/APP DE PAGOS/ENERO 02 DE 2024/"/>
    </mc:Choice>
  </mc:AlternateContent>
  <xr:revisionPtr revIDLastSave="0" documentId="8_{20C83AE8-37BF-41D2-B893-6AC7A2AD71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VICIOS PUBLICOS" sheetId="3" r:id="rId1"/>
    <sheet name="CONTRATISTAS" sheetId="4" r:id="rId2"/>
  </sheets>
  <definedNames>
    <definedName name="_xlnm._FilterDatabase" localSheetId="1" hidden="1">CONTRATISTAS!$A$1:$W$1</definedName>
    <definedName name="_xlnm._FilterDatabase" localSheetId="0" hidden="1">'SERVICIOS PUBLICOS'!$A$1:$V$1</definedName>
  </definedNames>
  <calcPr calcId="181029"/>
</workbook>
</file>

<file path=xl/calcChain.xml><?xml version="1.0" encoding="utf-8"?>
<calcChain xmlns="http://schemas.openxmlformats.org/spreadsheetml/2006/main">
  <c r="N32" i="4" l="1"/>
  <c r="O32" i="4" s="1"/>
  <c r="N37" i="4"/>
  <c r="O37" i="4" s="1"/>
  <c r="N36" i="4"/>
  <c r="O36" i="4" s="1"/>
  <c r="N40" i="4"/>
  <c r="O40" i="4" s="1"/>
  <c r="N41" i="4"/>
  <c r="O41" i="4" s="1"/>
  <c r="N44" i="4"/>
  <c r="O44" i="4" s="1"/>
  <c r="N43" i="4"/>
  <c r="O43" i="4" s="1"/>
  <c r="N42" i="4"/>
  <c r="O42" i="4" s="1"/>
  <c r="O47" i="4"/>
  <c r="O46" i="4"/>
  <c r="O45" i="4"/>
  <c r="N35" i="4"/>
  <c r="O35" i="4" s="1"/>
  <c r="N34" i="4"/>
  <c r="O34" i="4" s="1"/>
  <c r="N39" i="4"/>
  <c r="O39" i="4" s="1"/>
  <c r="N38" i="4"/>
  <c r="O38" i="4" s="1"/>
  <c r="O17" i="4" l="1"/>
  <c r="K17" i="4"/>
  <c r="J17" i="4"/>
  <c r="O16" i="4"/>
  <c r="K16" i="4"/>
  <c r="J16" i="4"/>
  <c r="O15" i="4"/>
  <c r="K15" i="4"/>
  <c r="J15" i="4"/>
  <c r="O14" i="4"/>
  <c r="K14" i="4"/>
  <c r="J14" i="4"/>
  <c r="O13" i="4"/>
  <c r="K13" i="4"/>
  <c r="J13" i="4"/>
  <c r="O12" i="4"/>
  <c r="K12" i="4"/>
  <c r="J12" i="4"/>
  <c r="O31" i="4"/>
  <c r="K31" i="4"/>
  <c r="J31" i="4"/>
  <c r="O30" i="4"/>
  <c r="K30" i="4"/>
  <c r="J30" i="4"/>
  <c r="O29" i="4"/>
  <c r="K29" i="4"/>
  <c r="J29" i="4"/>
  <c r="O11" i="4"/>
  <c r="K11" i="4"/>
  <c r="J11" i="4"/>
  <c r="O4" i="4"/>
  <c r="K4" i="4"/>
  <c r="J4" i="4"/>
  <c r="O10" i="4"/>
  <c r="K10" i="4"/>
  <c r="J10" i="4"/>
  <c r="O9" i="4"/>
  <c r="K9" i="4"/>
  <c r="J9" i="4"/>
  <c r="O28" i="4"/>
  <c r="K28" i="4"/>
  <c r="J28" i="4"/>
  <c r="O3" i="4"/>
  <c r="K3" i="4"/>
  <c r="J3" i="4"/>
  <c r="O8" i="4"/>
  <c r="K8" i="4"/>
  <c r="J8" i="4"/>
  <c r="O27" i="4"/>
  <c r="K27" i="4"/>
  <c r="J27" i="4"/>
  <c r="O7" i="4"/>
  <c r="K7" i="4"/>
  <c r="J7" i="4"/>
  <c r="O6" i="4"/>
  <c r="K6" i="4"/>
  <c r="J6" i="4"/>
  <c r="O26" i="4"/>
  <c r="K26" i="4"/>
  <c r="J26" i="4"/>
  <c r="O25" i="4"/>
  <c r="K25" i="4"/>
  <c r="J25" i="4"/>
  <c r="O24" i="4"/>
  <c r="K24" i="4"/>
  <c r="J24" i="4"/>
  <c r="O23" i="4"/>
  <c r="K23" i="4"/>
  <c r="J23" i="4"/>
  <c r="O22" i="4"/>
  <c r="K22" i="4"/>
  <c r="J22" i="4"/>
  <c r="O21" i="4"/>
  <c r="K21" i="4"/>
  <c r="J21" i="4"/>
  <c r="O20" i="4"/>
  <c r="K20" i="4"/>
  <c r="J20" i="4"/>
  <c r="O19" i="4"/>
  <c r="K19" i="4"/>
  <c r="J19" i="4"/>
  <c r="O18" i="4"/>
  <c r="K18" i="4"/>
  <c r="J18" i="4"/>
  <c r="O2" i="4"/>
  <c r="K2" i="4"/>
  <c r="J2" i="4"/>
</calcChain>
</file>

<file path=xl/sharedStrings.xml><?xml version="1.0" encoding="utf-8"?>
<sst xmlns="http://schemas.openxmlformats.org/spreadsheetml/2006/main" count="815" uniqueCount="348">
  <si>
    <t>NIT</t>
  </si>
  <si>
    <t>PROVEEDOR</t>
  </si>
  <si>
    <t>INM</t>
  </si>
  <si>
    <t>CONT</t>
  </si>
  <si>
    <t>CONCEPTO</t>
  </si>
  <si>
    <t>FECHA FACTURACION</t>
  </si>
  <si>
    <t>FECHA DE VENCIMIENTO</t>
  </si>
  <si>
    <t>FECHA DE CAUSACION</t>
  </si>
  <si>
    <t>DESCUENTO PROPIETARIO</t>
  </si>
  <si>
    <t>DESCUENTO CONTRATISTA</t>
  </si>
  <si>
    <t>PARCIAL</t>
  </si>
  <si>
    <t>TOTAL</t>
  </si>
  <si>
    <t>Medio de pago</t>
  </si>
  <si>
    <t>TIPO DE CUENTA</t>
  </si>
  <si>
    <t>No CUENTA</t>
  </si>
  <si>
    <t>BANCO</t>
  </si>
  <si>
    <t>CORREO ELECTRONICO</t>
  </si>
  <si>
    <t>CAUSACION/ cuenta contable</t>
  </si>
  <si>
    <t>NIT DONDE ESTA EL DINERO</t>
  </si>
  <si>
    <t>FRA</t>
  </si>
  <si>
    <t xml:space="preserve">CIUDAD </t>
  </si>
  <si>
    <t>TIPO DTO</t>
  </si>
  <si>
    <t>TIPO DOCUMENTO</t>
  </si>
  <si>
    <t>CC</t>
  </si>
  <si>
    <t>ARTUNDUAGA LOPEZ JOSE CARLOS ANDRES</t>
  </si>
  <si>
    <t>PQS498257</t>
  </si>
  <si>
    <t xml:space="preserve">Reintegro Prop. Activo 1/10/2023 </t>
  </si>
  <si>
    <t>TB</t>
  </si>
  <si>
    <t>1582010013</t>
  </si>
  <si>
    <t>contabilidadjosek@gmail.com</t>
  </si>
  <si>
    <t>GIRALDO SALAZAR ADIELA</t>
  </si>
  <si>
    <t>PQS498371</t>
  </si>
  <si>
    <t>Reintegro Prop. Desocupación  3/11/2023</t>
  </si>
  <si>
    <t>0550488411601377</t>
  </si>
  <si>
    <t>adigira@hotmail.com</t>
  </si>
  <si>
    <t>VEGA DE VALENCIA MARIA SONIA</t>
  </si>
  <si>
    <t>PQS498471</t>
  </si>
  <si>
    <t>Reintegro Prop. Desocupación 11/11/2023</t>
  </si>
  <si>
    <t>003003010414</t>
  </si>
  <si>
    <t>g.a.valencia@outlook.com</t>
  </si>
  <si>
    <t>MALFATTI BOHORQUEZ GLORIA ADRIANA</t>
  </si>
  <si>
    <t>PQS498661</t>
  </si>
  <si>
    <t>Reintegro Prop. Desocupación 6/12/2023</t>
  </si>
  <si>
    <t>1582218958</t>
  </si>
  <si>
    <t>adriana@stangl.com.co</t>
  </si>
  <si>
    <t>COPETE COSSIO ROSA</t>
  </si>
  <si>
    <t>PQS499511</t>
  </si>
  <si>
    <t>Reintegro Prop. Desocupación 7/11/2023</t>
  </si>
  <si>
    <t>230569763071</t>
  </si>
  <si>
    <t>rossy980@hotmail.com</t>
  </si>
  <si>
    <t>MOSQUERA REYES GLADYS</t>
  </si>
  <si>
    <t>PQS499011</t>
  </si>
  <si>
    <t>Reintegro Prop. Desocupación 1/11/2023</t>
  </si>
  <si>
    <t>24055428781</t>
  </si>
  <si>
    <t>gladysmr369@gmail.com</t>
  </si>
  <si>
    <t>POSSU GARCIA JONATHAN ALEXIS</t>
  </si>
  <si>
    <t>PQS499031</t>
  </si>
  <si>
    <t>1000950838</t>
  </si>
  <si>
    <t>jonathanpossu@hotmail.com</t>
  </si>
  <si>
    <t xml:space="preserve">REYES ALZATE DANIEL STEVEN </t>
  </si>
  <si>
    <t>PQS497791</t>
  </si>
  <si>
    <t>Reintegro Inq.   Desocupación 7/09/2023</t>
  </si>
  <si>
    <t>rocconiel@hotmail.com</t>
  </si>
  <si>
    <t>EMILY MONTAÑO</t>
  </si>
  <si>
    <t>PQS498125</t>
  </si>
  <si>
    <t>Reintegro Inq.   Desocupación 18/09/2023</t>
  </si>
  <si>
    <t>americanwheels23@gmail.com</t>
  </si>
  <si>
    <t>UZMA GONZALEZ AMALIA</t>
  </si>
  <si>
    <t>PQS478237</t>
  </si>
  <si>
    <t>Reintegro Inq.   Desocupación 9/09/2023</t>
  </si>
  <si>
    <t>amalia.uzma@hotmail.com</t>
  </si>
  <si>
    <t>GRUESO ARBOLEDA LUIS CARLOS</t>
  </si>
  <si>
    <t>PQS499433</t>
  </si>
  <si>
    <t>Reintegro Inq.   Desocupación 29/11/2023</t>
  </si>
  <si>
    <t>210600170476</t>
  </si>
  <si>
    <t>karoll_villa25@hotmail.com</t>
  </si>
  <si>
    <t>ARANGO TANGARIFE JULIAN ESTEBAN</t>
  </si>
  <si>
    <t>PQS499623</t>
  </si>
  <si>
    <t>Reintegro Inq.   Desocupación 11/10/2023</t>
  </si>
  <si>
    <t>julianarango07@hotmail.com</t>
  </si>
  <si>
    <t>BOTERO HOYOS DISTRIBUCIONES SAS</t>
  </si>
  <si>
    <t>PQS500297</t>
  </si>
  <si>
    <t>Reintegro Inq.   Desocupación 13/06/2023</t>
  </si>
  <si>
    <t xml:space="preserve">26500012967 </t>
  </si>
  <si>
    <t>diana.botero@combustiblesbhd.com</t>
  </si>
  <si>
    <t>ERAZO CONCHA JUAN CARLOS</t>
  </si>
  <si>
    <t>PQS490727</t>
  </si>
  <si>
    <t>Reintegro Inq.   Desocupación 7/11/2023</t>
  </si>
  <si>
    <t>500802734513</t>
  </si>
  <si>
    <t>juankerazo30@hotmail.com</t>
  </si>
  <si>
    <t>SANCHEZ DIAZ JEINSON ANDRES</t>
  </si>
  <si>
    <t>PQS499909</t>
  </si>
  <si>
    <t>senpai45@gmail.com</t>
  </si>
  <si>
    <t>CALI</t>
  </si>
  <si>
    <t>BOGOTA</t>
  </si>
  <si>
    <t>AYF CARGO SAS</t>
  </si>
  <si>
    <t>PQS500079</t>
  </si>
  <si>
    <t>Reintegro saldo provision Fecha de desocupacion 29/09/2023</t>
  </si>
  <si>
    <t>00521617881</t>
  </si>
  <si>
    <t>tesoreria@ayfcargo.com.co</t>
  </si>
  <si>
    <t>B/QUILLA</t>
  </si>
  <si>
    <t>GUARIN CACERES ZOILA ROSA</t>
  </si>
  <si>
    <t>PQS497891</t>
  </si>
  <si>
    <t>Reintegro Prop. Desocupación 01/11/2023</t>
  </si>
  <si>
    <t>44214248015</t>
  </si>
  <si>
    <t>apfq89@hotmail.com</t>
  </si>
  <si>
    <t>B/MANGA</t>
  </si>
  <si>
    <t>OSORIO MEZA SANDRA PATRICIA</t>
  </si>
  <si>
    <t>PQS499477</t>
  </si>
  <si>
    <t>Reintegro Prop. Desocupación 15/08/2023</t>
  </si>
  <si>
    <t>046670092207</t>
  </si>
  <si>
    <t>luz_marina2065@hotmail.com</t>
  </si>
  <si>
    <t>BURGOS RUIZ CARMEN CECILIA</t>
  </si>
  <si>
    <t>PQS500021</t>
  </si>
  <si>
    <t>Reintegro Prop. Desocupación 13/10/2023</t>
  </si>
  <si>
    <t>29100047983</t>
  </si>
  <si>
    <t>carcebu1959@gmail.com</t>
  </si>
  <si>
    <t>Reparaciones Cot. ARK-2343-23 PQS486335 Inm 51652</t>
  </si>
  <si>
    <t>009492463</t>
  </si>
  <si>
    <t>l@arquiteknicas.com</t>
  </si>
  <si>
    <t>JONATHAN JIMENEZ SILVA</t>
  </si>
  <si>
    <t> </t>
  </si>
  <si>
    <t>Reparaciones CCot.ARK-1603V2-23 Ley 820 PQS234710 Cta 1/4 Inm 51946</t>
  </si>
  <si>
    <t>Reparaciones CCot.ARK-1603V2-23 Ley 820 PQS234710 Cta 2/4 Inm 51946</t>
  </si>
  <si>
    <t>Reparaciones Cot.ARK-561-23 Ley 820 Cta 10/10 PQS355044 Inm 54510</t>
  </si>
  <si>
    <t>Reparaciones Cot.ARK-1977-23 Ley 820 Cta 3/4 PQS463897 Inm 55418</t>
  </si>
  <si>
    <t>Reparaciones Cot.ARK-2158-23 Ley 820 Cta 1/3 Inm 65947</t>
  </si>
  <si>
    <t>Reparaciones Cot. ARK-477v3-23 PQS262316 Inm 66876</t>
  </si>
  <si>
    <t>Reparaciones Cot.ARK-1550 Ley 820 Cta 4/8 PQS438169 Inm 66907</t>
  </si>
  <si>
    <t>Reparaciones Cot.ARK-2214-23 PQS474891 Cta 1/2 Inm 67012</t>
  </si>
  <si>
    <t>BUCARAMANGA</t>
  </si>
  <si>
    <t>FLOR ORTIZ DIMAS</t>
  </si>
  <si>
    <t>Reparaciones Cotizacion 0075-23 PQS486591 Inm 6521</t>
  </si>
  <si>
    <t>fabianflor1995@outlook.es</t>
  </si>
  <si>
    <t>Reparaciones Cotizacion 0066 PQS485273 Inm 7098</t>
  </si>
  <si>
    <t>Reparaciones Cot. ARK-562-23 Ley 820 Cta 9/9 Inm 7913</t>
  </si>
  <si>
    <t>Reparaciones Cotizacion 0062 PQS470789 Inm 12113</t>
  </si>
  <si>
    <t>Reparaciones Cot. ARK-1878-23 Inm 12994</t>
  </si>
  <si>
    <t>Reparaciones Cot.ARK-775-23 Ley 820 Cta 7/7 PQS378804 Inm 13521</t>
  </si>
  <si>
    <t>Reparaciones Cotizacion 0061 PQS457191 Ley 820 Cta 1/3 Inm 17361</t>
  </si>
  <si>
    <t>Reparaciones Cotizacion 0061 PQS457191 Ley 820 Cta 2/3 Inm 17361</t>
  </si>
  <si>
    <t>Reparaciones Reparación Cot. ARK-1982-23 PQS455699 Inm 17785</t>
  </si>
  <si>
    <t>Reparaciones Cotizacion 0053 Cta 2/2 PQS469355 Inm 17829</t>
  </si>
  <si>
    <t>Reparaciones Cot.ARK-1007 Ley 820 Cta 1/3 PQS389494 Inm 17832</t>
  </si>
  <si>
    <t>Reparaciones Cot.ARK-1007 Ley 820 Cta 2/3 PQS389494 Inm 17832</t>
  </si>
  <si>
    <t>Reparaciones Cot.ARK-1007 Ley 820 Cta 3/3 PQS389494 Inm 17832</t>
  </si>
  <si>
    <t>Reparaciones Cotizacion 0048 PQS467671 Cta 2/3 Inm 17947</t>
  </si>
  <si>
    <t>Reparaciones Cotizacion 0048 PQS467671 Cta 3/3 Inm 17947</t>
  </si>
  <si>
    <t>Reparaciones Cotizacion 0073-23 PQS498173 Inm 18026</t>
  </si>
  <si>
    <t>Reparaciones Cotizacion 0052-23 Ley 820 Cta 2/6 PQS468107 Inm 18553</t>
  </si>
  <si>
    <t>Reparaciones Cotizacion 0070 PQS465595 Ley 820 Cta 1/5 Inm 18918</t>
  </si>
  <si>
    <t>Reparaciones Cotizacion 0070 PQS465595 Ley 820 Cta 2/5 Inm 18918</t>
  </si>
  <si>
    <t>Uribienes</t>
  </si>
  <si>
    <t>PQS410760</t>
  </si>
  <si>
    <t xml:space="preserve">PAGO DEV MAYOR VALOR REP ARK-1359-23  INM 95278 </t>
  </si>
  <si>
    <t>AHORROS</t>
  </si>
  <si>
    <t>locativas@arquiteknicas.com</t>
  </si>
  <si>
    <t>Ana Maria Mesa Arias</t>
  </si>
  <si>
    <t>Las vegas</t>
  </si>
  <si>
    <t>PQS46855</t>
  </si>
  <si>
    <t>PAGO REP PQS46855 INM 97246</t>
  </si>
  <si>
    <t>01992863702</t>
  </si>
  <si>
    <t>ammagases@gmail.com</t>
  </si>
  <si>
    <t>PQS484183</t>
  </si>
  <si>
    <t>PAGO REP PQS484183 INM 92017</t>
  </si>
  <si>
    <t>Andres Felipe Cano Zapata</t>
  </si>
  <si>
    <t>PQS486279</t>
  </si>
  <si>
    <t>PAGO REP PQS486279 INM 98521</t>
  </si>
  <si>
    <t>00983823157</t>
  </si>
  <si>
    <t>asesor20@dismogas.com</t>
  </si>
  <si>
    <t>PQS485257</t>
  </si>
  <si>
    <t>PAGO REP PQS485257 INM 92060</t>
  </si>
  <si>
    <t>Construcciones y reformas al hogar</t>
  </si>
  <si>
    <t>PQS482217</t>
  </si>
  <si>
    <t>PAGO REP PQS482217 INM 95147 CUOTA 1/2</t>
  </si>
  <si>
    <t>43600003253</t>
  </si>
  <si>
    <t>reformasalhogarenvigado@gmail.com</t>
  </si>
  <si>
    <t>PQS450527</t>
  </si>
  <si>
    <t>PAGO REP PQS450527 INM 97437</t>
  </si>
  <si>
    <t>PQS458701</t>
  </si>
  <si>
    <t>PAGO REP PQS458701 INM 94585</t>
  </si>
  <si>
    <t>CE</t>
  </si>
  <si>
    <t>Gustavo Adolfo La veglia Mendoza</t>
  </si>
  <si>
    <t>PQS490763</t>
  </si>
  <si>
    <t>PAGO REP PQS490763 INM 91152</t>
  </si>
  <si>
    <t>00273061291</t>
  </si>
  <si>
    <t>lavegliagenesis@gmail.com</t>
  </si>
  <si>
    <t>PQS487765</t>
  </si>
  <si>
    <t xml:space="preserve">PAGO REP PQS487765  INM 94810 </t>
  </si>
  <si>
    <t>PQS488317</t>
  </si>
  <si>
    <t>PAGO REP PQS488317   INM 99137</t>
  </si>
  <si>
    <t xml:space="preserve">Johana Fernanda Naranjo Pulgarin </t>
  </si>
  <si>
    <t>Las Vegas</t>
  </si>
  <si>
    <t>PQS489203</t>
  </si>
  <si>
    <t>PAGO REP  PQS489203 INM  96674</t>
  </si>
  <si>
    <t xml:space="preserve">TB </t>
  </si>
  <si>
    <t>61474546950</t>
  </si>
  <si>
    <t>alianzas@solucionesalamano.com</t>
  </si>
  <si>
    <t>Julián Arley Osorio Ramírez</t>
  </si>
  <si>
    <t>PQS488017</t>
  </si>
  <si>
    <t>PAGO REP PQS488017 INM 95330</t>
  </si>
  <si>
    <t>julian-medellin@hotmail.com</t>
  </si>
  <si>
    <t>Nelson de Jesús López Ramírez (Asistencia inmobiliaria )</t>
  </si>
  <si>
    <t>las vegas</t>
  </si>
  <si>
    <t>PQS479201</t>
  </si>
  <si>
    <t>PAGO REP PQS479201 INM 99337</t>
  </si>
  <si>
    <t>00747848548</t>
  </si>
  <si>
    <t>linearojaaux2@gmail.com</t>
  </si>
  <si>
    <t>PQS477283</t>
  </si>
  <si>
    <t>PAGO REP PQS477283 INM 97448</t>
  </si>
  <si>
    <t>Oscar Salomon Martinez Rosero</t>
  </si>
  <si>
    <t xml:space="preserve">Las Vegas </t>
  </si>
  <si>
    <t>PQS458343</t>
  </si>
  <si>
    <t>PAGO REP PQS458343 INM 96542</t>
  </si>
  <si>
    <t>61400004650</t>
  </si>
  <si>
    <t>oscarsalomonmartinez1966@gmail.com</t>
  </si>
  <si>
    <t>PQS433469</t>
  </si>
  <si>
    <t>PAGO REP INM 96485</t>
  </si>
  <si>
    <t>RECALDE GIRALDO MARIA ALEJANDRA</t>
  </si>
  <si>
    <t>PQS495705</t>
  </si>
  <si>
    <t>Reintegro a EX  por concepto de servicios publicos, fecha de desocupación 29/09/2023</t>
  </si>
  <si>
    <t>31625391574</t>
  </si>
  <si>
    <t>mrecalde12@hotmail.com</t>
  </si>
  <si>
    <t>LESCANO ROBAYO SARA</t>
  </si>
  <si>
    <t>PQS496331</t>
  </si>
  <si>
    <t>Reintegro a EX  por concepto de servicios publicos, fecha de desocupación 9/09/2023</t>
  </si>
  <si>
    <t>3122923315</t>
  </si>
  <si>
    <t>zal9519@hotmail.com</t>
  </si>
  <si>
    <t>VASQUEZ GALLEGO VERONICA</t>
  </si>
  <si>
    <t>PQS495743</t>
  </si>
  <si>
    <t>37900011335</t>
  </si>
  <si>
    <t>vasquezgallegov@gmail.com</t>
  </si>
  <si>
    <t>URIBE NUÑEZ DORA CRISTINA</t>
  </si>
  <si>
    <t>PQS495793</t>
  </si>
  <si>
    <t>Reintegro a PP por concepto de servicios publicos, fecha de desocupación 29/09/2023</t>
  </si>
  <si>
    <t>01674221165</t>
  </si>
  <si>
    <t>crisrxn1@yahoo.es</t>
  </si>
  <si>
    <t>ECHEVERRY SUAREZ JUAN PABLO</t>
  </si>
  <si>
    <t>PQS495463</t>
  </si>
  <si>
    <t>Reintegro a EX  por concepto de servicios publicos, fecha de desocupación 18/08/2023</t>
  </si>
  <si>
    <t>31114077961</t>
  </si>
  <si>
    <t>juanpabloecheverry82@gmail.com</t>
  </si>
  <si>
    <t>JULIAN FONSECA SANCHEZ</t>
  </si>
  <si>
    <t>PQS486273</t>
  </si>
  <si>
    <t>Reintegro a PP por concepto de servicios publicos, fecha de desocupación 03/08/2023</t>
  </si>
  <si>
    <t>21429990952</t>
  </si>
  <si>
    <t>arrendamientos@eltesoroinmobiliaria.com</t>
  </si>
  <si>
    <t>USME FARFAN CARLOS EDUARDO</t>
  </si>
  <si>
    <t>PQS499019</t>
  </si>
  <si>
    <t>Reintegro a PP por concepto de servicios publicos, fecha de desocupación 07/11/2023</t>
  </si>
  <si>
    <t>31034980473</t>
  </si>
  <si>
    <t>chaval_colombia@hotmail.com</t>
  </si>
  <si>
    <t>DIEGO CASTRO AGUDELO</t>
  </si>
  <si>
    <t>PQS496153</t>
  </si>
  <si>
    <t>Reintegro a EX  por concepto de servicios publicos, fecha de desocupación 20/09/2023</t>
  </si>
  <si>
    <t>10277465307</t>
  </si>
  <si>
    <t>diegocastroagudelo1956@gmail.com</t>
  </si>
  <si>
    <t>PEREZ CUERVO ELKIN DARIO</t>
  </si>
  <si>
    <t>PQS499293</t>
  </si>
  <si>
    <t>Reintegro a PP por concepto de servicios publicos, fecha de desocupación 31/10/2023</t>
  </si>
  <si>
    <t>10812662172</t>
  </si>
  <si>
    <t>elkinperez44@yahoo.com</t>
  </si>
  <si>
    <t>SUAREZ  ARANGO JULIANA</t>
  </si>
  <si>
    <t>PQS489715</t>
  </si>
  <si>
    <t>Reintegro a EX  por concepto de servicios publicos, fecha de desocupación 7/01/2023</t>
  </si>
  <si>
    <t>02428785307</t>
  </si>
  <si>
    <t>julianita.816@hotmail.com</t>
  </si>
  <si>
    <t>VILLA ORTIZ JUVENAL DE JESUS</t>
  </si>
  <si>
    <t>PQS468435</t>
  </si>
  <si>
    <t>Reintegro a PP por concepto de servicios publicos, fecha de desocupación 27/07/2023</t>
  </si>
  <si>
    <t>386552103</t>
  </si>
  <si>
    <t>invor140418@gmail.com</t>
  </si>
  <si>
    <t>SERNA MORALES DAVID</t>
  </si>
  <si>
    <t>PQS496845</t>
  </si>
  <si>
    <t>Reintegro a EX  por concepto de servicios publicos, fecha de desocupación 03/06/2023</t>
  </si>
  <si>
    <t>05964484319</t>
  </si>
  <si>
    <t>dserna0320@gmail.com</t>
  </si>
  <si>
    <t>PQS496689</t>
  </si>
  <si>
    <t>Reintegro a PP por concepto de servicios publicos, fecha de desocupación 15/11/2023</t>
  </si>
  <si>
    <t>133047076</t>
  </si>
  <si>
    <t>Sepulvedad.patricia@hotmail.com</t>
  </si>
  <si>
    <t>OCAMPO RAMIREZ WALTER ANDRES</t>
  </si>
  <si>
    <t>PQS496887</t>
  </si>
  <si>
    <t>Reintegro a PP por concepto de servicios publicos, fecha de desocupación 24/11/2023</t>
  </si>
  <si>
    <t>58059790216</t>
  </si>
  <si>
    <t>walhocam@hotmail.com</t>
  </si>
  <si>
    <t>Reintegro a PP por concepto de servicios publicos, fecha de desocupación26/10/2023</t>
  </si>
  <si>
    <t xml:space="preserve">MONICA TAMAYO ARIAS </t>
  </si>
  <si>
    <t>PQS497405</t>
  </si>
  <si>
    <t>Reintegro a PP por concepto de servicios publicos, fecha de desocupación 11/11/2023</t>
  </si>
  <si>
    <t>1720810553</t>
  </si>
  <si>
    <t>monicatamayoarias2009@hotmail.com</t>
  </si>
  <si>
    <t>CALLE CARMONA JUAN CARLOS</t>
  </si>
  <si>
    <t>PQS497031</t>
  </si>
  <si>
    <t>Reintegro a PP por concepto de servicios publicos, fecha de desocupación 25/11/2023</t>
  </si>
  <si>
    <t>0570030170043654</t>
  </si>
  <si>
    <t>juancalle@ischebeckcolombia.com</t>
  </si>
  <si>
    <t>SUAZA GOMEZ RENE GERONIMO</t>
  </si>
  <si>
    <t>PQS498159</t>
  </si>
  <si>
    <t>Reintegro a EX  por concepto de servicios publicos, fecha de desocupación 11/09/2023</t>
  </si>
  <si>
    <t>24538919302</t>
  </si>
  <si>
    <t>geronimo.suaza@gmail.com</t>
  </si>
  <si>
    <t>MEJIA RAMIREZ OSBALDO ALEXIS</t>
  </si>
  <si>
    <t>PQS498147</t>
  </si>
  <si>
    <t>34233376908</t>
  </si>
  <si>
    <t>osbaldo.mejia@gmail.com</t>
  </si>
  <si>
    <t>CARVAJAL TORRES MARIA FERNANDA</t>
  </si>
  <si>
    <t>PQS498119</t>
  </si>
  <si>
    <t>Reintegro a EX  por concepto de servicios publicos, fecha de desocupación 03/08/2023</t>
  </si>
  <si>
    <t>3006035835</t>
  </si>
  <si>
    <t>fcarvajaltorres@gmail.com</t>
  </si>
  <si>
    <t>OQUENDO DE GARCIA FRANQUELINA</t>
  </si>
  <si>
    <t>PQS499991</t>
  </si>
  <si>
    <t>00172766544</t>
  </si>
  <si>
    <t>winstonoquendo@gmail.com</t>
  </si>
  <si>
    <t>ROBLEDO MUÑOZ LILIAM ORTENCIA</t>
  </si>
  <si>
    <t>PQS498053</t>
  </si>
  <si>
    <t>Reintegro a EX  por concepto de servicios publicos, fecha de desocupación 17/11/2023</t>
  </si>
  <si>
    <t>27721102411</t>
  </si>
  <si>
    <t>d200805@hotmail.com</t>
  </si>
  <si>
    <t>TAVERA SANCHEZ GLORIA PATRICIA</t>
  </si>
  <si>
    <t>PQS497985</t>
  </si>
  <si>
    <t>43692776489</t>
  </si>
  <si>
    <t>gloria-ts@hotmail.com</t>
  </si>
  <si>
    <t>PQS498027</t>
  </si>
  <si>
    <t>Reintegro a PP por concepto de servicios publicos, fecha de desocupación 01/11/2023</t>
  </si>
  <si>
    <t>037669997639</t>
  </si>
  <si>
    <t>ttfinversiones@gmail.com</t>
  </si>
  <si>
    <t>ARISMENDI RIOS GERMAN ALONSO</t>
  </si>
  <si>
    <t>PQS497939</t>
  </si>
  <si>
    <t>700010158</t>
  </si>
  <si>
    <t>Ger-arismendi@hotmail.com</t>
  </si>
  <si>
    <t>MORA ARBOLEDA JAIME ALBERTO</t>
  </si>
  <si>
    <t>PQS497799</t>
  </si>
  <si>
    <t>Reintegro a EX  por concepto de servicios publicos, fecha de desocupación 28/06/2023</t>
  </si>
  <si>
    <t>27765918168</t>
  </si>
  <si>
    <t>jaimemora734@gmail.com</t>
  </si>
  <si>
    <t>LEDESMA GUTIERREZ YOHAN FELIPE</t>
  </si>
  <si>
    <t>PQS498225</t>
  </si>
  <si>
    <t>Reintegro a EX  por concepto de servicios publicos, fecha de desocupación 31/08/2023</t>
  </si>
  <si>
    <t>19/19/2023</t>
  </si>
  <si>
    <t>33394575351</t>
  </si>
  <si>
    <t>pipemixx19@hotmail.com</t>
  </si>
  <si>
    <t>ANTIOQUIA</t>
  </si>
  <si>
    <t>SEIS LOPEZ SAS</t>
  </si>
  <si>
    <t>INVERSIONES INMOBILIARIAS CALDERON SAS</t>
  </si>
  <si>
    <t>CORRIENTE</t>
  </si>
  <si>
    <t>ARQUITEKNICAS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</si>
</sst>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XDR&quot;* #,##0.00_-;\-&quot;XDR&quot;* #,##0.00_-;_-&quot;XDR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[$-240A]d&quot; de &quot;mmmm&quot; de &quot;yyyy;@"/>
    <numFmt numFmtId="168" formatCode="[$-F800]dddd\,\ mmmm\ dd\,\ yyyy"/>
    <numFmt numFmtId="169" formatCode="_-* #,##0.00\ &quot;€&quot;_-;\-* #,##0.00\ &quot;€&quot;_-;_-* &quot;-&quot;??\ &quot;€&quot;_-;_-@_-"/>
    <numFmt numFmtId="170" formatCode="&quot;$&quot;\ #,##0"/>
    <numFmt numFmtId="171" formatCode="dd/mm/yyyy"/>
    <numFmt numFmtId="172" formatCode="&quot;$&quot;\ #,##0;[Red]\-&quot;$&quot;\ #,##0"/>
    <numFmt numFmtId="173" formatCode="&quot;$&quot;#,##0.00"/>
    <numFmt numFmtId="174" formatCode="&quot;$&quot;#,##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242424"/>
      <name val="Arial"/>
      <family val="2"/>
    </font>
    <font>
      <u/>
      <sz val="11"/>
      <name val="Arial"/>
      <family val="2"/>
    </font>
    <font>
      <sz val="11"/>
      <color rgb="FF444444"/>
      <name val="Arial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0"/>
      <color rgb="FF000000"/>
      <name val="SegoeUI-Semibold"/>
    </font>
    <font>
      <b/>
      <sz val="11"/>
      <color theme="1"/>
      <name val="Arial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rgb="FF212121"/>
      <name val="Calibri"/>
      <family val="2"/>
    </font>
    <font>
      <sz val="12"/>
      <color rgb="FF000000"/>
      <name val="Calibri"/>
      <family val="2"/>
    </font>
    <font>
      <sz val="12"/>
      <color rgb="FF242424"/>
      <name val="Calibri"/>
      <family val="2"/>
    </font>
    <font>
      <sz val="11"/>
      <color theme="1"/>
      <name val="Calibri"/>
    </font>
    <font>
      <sz val="13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2"/>
      <color theme="1"/>
      <name val="&quot;Times New Roman&quot;"/>
    </font>
    <font>
      <sz val="11"/>
      <color theme="1"/>
      <name val="Calibri"/>
      <scheme val="minor"/>
    </font>
    <font>
      <sz val="9"/>
      <color rgb="FF000000"/>
      <name val="SegoeUI-Semibold"/>
    </font>
    <font>
      <sz val="14"/>
      <color rgb="FF000000"/>
      <name val="Calibri"/>
    </font>
    <font>
      <sz val="12"/>
      <color rgb="FF000000"/>
      <name val="Helvetica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" fillId="0" borderId="0" applyNumberFormat="0" applyFill="0" applyBorder="0" applyAlignment="0" applyProtection="0"/>
    <xf numFmtId="167" fontId="1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289">
    <xf numFmtId="0" fontId="0" fillId="0" borderId="0" xfId="0"/>
    <xf numFmtId="0" fontId="7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66" fontId="8" fillId="2" borderId="1" xfId="1" applyNumberFormat="1" applyFont="1" applyFill="1" applyBorder="1" applyAlignment="1">
      <alignment horizontal="left" vertical="center" wrapText="1"/>
    </xf>
    <xf numFmtId="1" fontId="8" fillId="2" borderId="1" xfId="1" applyNumberFormat="1" applyFont="1" applyFill="1" applyBorder="1" applyAlignment="1">
      <alignment horizontal="left" vertical="center"/>
    </xf>
    <xf numFmtId="1" fontId="0" fillId="2" borderId="0" xfId="0" applyNumberFormat="1" applyFill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center"/>
    </xf>
    <xf numFmtId="171" fontId="9" fillId="2" borderId="4" xfId="0" applyNumberFormat="1" applyFont="1" applyFill="1" applyBorder="1" applyAlignment="1">
      <alignment horizontal="left" wrapText="1"/>
    </xf>
    <xf numFmtId="1" fontId="9" fillId="2" borderId="4" xfId="0" applyNumberFormat="1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1" fontId="9" fillId="3" borderId="4" xfId="0" applyNumberFormat="1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/>
    </xf>
    <xf numFmtId="166" fontId="10" fillId="2" borderId="4" xfId="35" applyNumberFormat="1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left" vertical="center"/>
    </xf>
    <xf numFmtId="0" fontId="11" fillId="2" borderId="4" xfId="4" applyFont="1" applyFill="1" applyBorder="1" applyAlignment="1">
      <alignment horizontal="left" vertical="center"/>
    </xf>
    <xf numFmtId="166" fontId="9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14" fontId="9" fillId="3" borderId="4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166" fontId="26" fillId="2" borderId="1" xfId="1" applyNumberFormat="1" applyFont="1" applyFill="1" applyBorder="1" applyAlignment="1">
      <alignment horizontal="left" vertical="center" wrapText="1"/>
    </xf>
    <xf numFmtId="1" fontId="26" fillId="2" borderId="1" xfId="1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4" xfId="8" applyFont="1" applyFill="1" applyBorder="1" applyAlignment="1">
      <alignment horizontal="left"/>
    </xf>
    <xf numFmtId="14" fontId="16" fillId="2" borderId="4" xfId="0" applyNumberFormat="1" applyFont="1" applyFill="1" applyBorder="1" applyAlignment="1">
      <alignment horizontal="left"/>
    </xf>
    <xf numFmtId="1" fontId="16" fillId="2" borderId="4" xfId="0" applyNumberFormat="1" applyFont="1" applyFill="1" applyBorder="1" applyAlignment="1">
      <alignment horizontal="left"/>
    </xf>
    <xf numFmtId="170" fontId="16" fillId="2" borderId="4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0" fontId="18" fillId="2" borderId="4" xfId="4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14" fontId="16" fillId="2" borderId="2" xfId="0" applyNumberFormat="1" applyFont="1" applyFill="1" applyBorder="1" applyAlignment="1">
      <alignment horizontal="left"/>
    </xf>
    <xf numFmtId="170" fontId="16" fillId="2" borderId="2" xfId="0" applyNumberFormat="1" applyFont="1" applyFill="1" applyBorder="1" applyAlignment="1">
      <alignment horizontal="left"/>
    </xf>
    <xf numFmtId="49" fontId="16" fillId="2" borderId="2" xfId="0" applyNumberFormat="1" applyFont="1" applyFill="1" applyBorder="1" applyAlignment="1">
      <alignment horizontal="left"/>
    </xf>
    <xf numFmtId="0" fontId="18" fillId="2" borderId="2" xfId="4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14" fontId="16" fillId="2" borderId="10" xfId="0" applyNumberFormat="1" applyFont="1" applyFill="1" applyBorder="1" applyAlignment="1">
      <alignment horizontal="left"/>
    </xf>
    <xf numFmtId="170" fontId="16" fillId="2" borderId="10" xfId="0" applyNumberFormat="1" applyFont="1" applyFill="1" applyBorder="1" applyAlignment="1">
      <alignment horizontal="left"/>
    </xf>
    <xf numFmtId="49" fontId="16" fillId="2" borderId="10" xfId="0" applyNumberFormat="1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14" fontId="16" fillId="2" borderId="11" xfId="0" applyNumberFormat="1" applyFont="1" applyFill="1" applyBorder="1" applyAlignment="1">
      <alignment horizontal="left"/>
    </xf>
    <xf numFmtId="170" fontId="16" fillId="2" borderId="11" xfId="0" applyNumberFormat="1" applyFont="1" applyFill="1" applyBorder="1" applyAlignment="1">
      <alignment horizontal="left"/>
    </xf>
    <xf numFmtId="170" fontId="16" fillId="2" borderId="9" xfId="0" applyNumberFormat="1" applyFont="1" applyFill="1" applyBorder="1" applyAlignment="1">
      <alignment horizontal="left"/>
    </xf>
    <xf numFmtId="49" fontId="16" fillId="2" borderId="11" xfId="0" applyNumberFormat="1" applyFont="1" applyFill="1" applyBorder="1" applyAlignment="1">
      <alignment horizontal="left"/>
    </xf>
    <xf numFmtId="0" fontId="18" fillId="2" borderId="11" xfId="4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14" fontId="16" fillId="2" borderId="6" xfId="0" applyNumberFormat="1" applyFont="1" applyFill="1" applyBorder="1" applyAlignment="1">
      <alignment horizontal="left"/>
    </xf>
    <xf numFmtId="170" fontId="16" fillId="2" borderId="5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6" fillId="2" borderId="4" xfId="0" applyFont="1" applyFill="1" applyBorder="1"/>
    <xf numFmtId="0" fontId="16" fillId="2" borderId="10" xfId="0" applyFont="1" applyFill="1" applyBorder="1" applyAlignment="1">
      <alignment readingOrder="1"/>
    </xf>
    <xf numFmtId="0" fontId="14" fillId="2" borderId="4" xfId="0" applyFont="1" applyFill="1" applyBorder="1"/>
    <xf numFmtId="14" fontId="16" fillId="2" borderId="10" xfId="0" applyNumberFormat="1" applyFont="1" applyFill="1" applyBorder="1"/>
    <xf numFmtId="0" fontId="16" fillId="2" borderId="10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 applyAlignment="1">
      <alignment readingOrder="1"/>
    </xf>
    <xf numFmtId="0" fontId="15" fillId="2" borderId="4" xfId="4" applyFont="1" applyFill="1" applyBorder="1"/>
    <xf numFmtId="14" fontId="14" fillId="2" borderId="4" xfId="0" applyNumberFormat="1" applyFont="1" applyFill="1" applyBorder="1" applyAlignment="1">
      <alignment horizontal="right"/>
    </xf>
    <xf numFmtId="14" fontId="14" fillId="2" borderId="4" xfId="0" applyNumberFormat="1" applyFont="1" applyFill="1" applyBorder="1"/>
    <xf numFmtId="172" fontId="14" fillId="2" borderId="4" xfId="0" applyNumberFormat="1" applyFont="1" applyFill="1" applyBorder="1"/>
    <xf numFmtId="1" fontId="14" fillId="2" borderId="4" xfId="0" applyNumberFormat="1" applyFont="1" applyFill="1" applyBorder="1"/>
    <xf numFmtId="0" fontId="14" fillId="2" borderId="9" xfId="0" applyFont="1" applyFill="1" applyBorder="1"/>
    <xf numFmtId="0" fontId="16" fillId="2" borderId="9" xfId="0" applyFont="1" applyFill="1" applyBorder="1"/>
    <xf numFmtId="0" fontId="16" fillId="2" borderId="12" xfId="0" applyFont="1" applyFill="1" applyBorder="1"/>
    <xf numFmtId="0" fontId="14" fillId="2" borderId="7" xfId="0" applyFont="1" applyFill="1" applyBorder="1"/>
    <xf numFmtId="14" fontId="14" fillId="2" borderId="13" xfId="0" applyNumberFormat="1" applyFont="1" applyFill="1" applyBorder="1" applyAlignment="1">
      <alignment horizontal="right"/>
    </xf>
    <xf numFmtId="14" fontId="14" fillId="2" borderId="9" xfId="0" applyNumberFormat="1" applyFont="1" applyFill="1" applyBorder="1"/>
    <xf numFmtId="14" fontId="16" fillId="2" borderId="11" xfId="0" applyNumberFormat="1" applyFont="1" applyFill="1" applyBorder="1"/>
    <xf numFmtId="0" fontId="16" fillId="2" borderId="11" xfId="0" applyFont="1" applyFill="1" applyBorder="1"/>
    <xf numFmtId="172" fontId="14" fillId="2" borderId="9" xfId="0" applyNumberFormat="1" applyFont="1" applyFill="1" applyBorder="1"/>
    <xf numFmtId="1" fontId="14" fillId="2" borderId="9" xfId="0" applyNumberFormat="1" applyFont="1" applyFill="1" applyBorder="1"/>
    <xf numFmtId="0" fontId="15" fillId="2" borderId="9" xfId="4" applyFont="1" applyFill="1" applyBorder="1"/>
    <xf numFmtId="0" fontId="4" fillId="2" borderId="1" xfId="0" applyFont="1" applyFill="1" applyBorder="1"/>
    <xf numFmtId="14" fontId="16" fillId="2" borderId="1" xfId="0" applyNumberFormat="1" applyFont="1" applyFill="1" applyBorder="1" applyAlignment="1">
      <alignment horizontal="right" readingOrder="1"/>
    </xf>
    <xf numFmtId="0" fontId="4" fillId="2" borderId="9" xfId="0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0" fontId="15" fillId="2" borderId="1" xfId="4" applyFont="1" applyFill="1" applyBorder="1" applyAlignment="1">
      <alignment readingOrder="1"/>
    </xf>
    <xf numFmtId="0" fontId="4" fillId="2" borderId="3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readingOrder="1"/>
    </xf>
    <xf numFmtId="14" fontId="16" fillId="2" borderId="4" xfId="0" applyNumberFormat="1" applyFont="1" applyFill="1" applyBorder="1" applyAlignment="1">
      <alignment horizontal="left" readingOrder="1"/>
    </xf>
    <xf numFmtId="14" fontId="16" fillId="2" borderId="6" xfId="0" applyNumberFormat="1" applyFont="1" applyFill="1" applyBorder="1" applyAlignment="1">
      <alignment horizontal="left" readingOrder="1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readingOrder="1"/>
    </xf>
    <xf numFmtId="49" fontId="16" fillId="2" borderId="4" xfId="0" applyNumberFormat="1" applyFont="1" applyFill="1" applyBorder="1" applyAlignment="1">
      <alignment horizontal="left" readingOrder="1"/>
    </xf>
    <xf numFmtId="0" fontId="15" fillId="2" borderId="4" xfId="4" applyFont="1" applyFill="1" applyBorder="1" applyAlignment="1">
      <alignment horizontal="left" readingOrder="1"/>
    </xf>
    <xf numFmtId="0" fontId="16" fillId="2" borderId="0" xfId="0" applyFont="1" applyFill="1" applyAlignment="1">
      <alignment horizontal="left" readingOrder="1"/>
    </xf>
    <xf numFmtId="0" fontId="16" fillId="2" borderId="5" xfId="0" applyFont="1" applyFill="1" applyBorder="1" applyAlignment="1">
      <alignment horizontal="left" readingOrder="1"/>
    </xf>
    <xf numFmtId="0" fontId="4" fillId="2" borderId="4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14" fontId="14" fillId="2" borderId="4" xfId="0" applyNumberFormat="1" applyFont="1" applyFill="1" applyBorder="1" applyAlignment="1">
      <alignment horizontal="left" readingOrder="1"/>
    </xf>
    <xf numFmtId="14" fontId="14" fillId="2" borderId="6" xfId="0" applyNumberFormat="1" applyFont="1" applyFill="1" applyBorder="1" applyAlignment="1">
      <alignment horizontal="left" readingOrder="1"/>
    </xf>
    <xf numFmtId="0" fontId="16" fillId="2" borderId="8" xfId="0" applyFont="1" applyFill="1" applyBorder="1" applyAlignment="1">
      <alignment horizontal="left" readingOrder="1"/>
    </xf>
    <xf numFmtId="14" fontId="16" fillId="2" borderId="2" xfId="0" applyNumberFormat="1" applyFont="1" applyFill="1" applyBorder="1" applyAlignment="1">
      <alignment horizontal="left" readingOrder="1"/>
    </xf>
    <xf numFmtId="14" fontId="16" fillId="2" borderId="10" xfId="0" applyNumberFormat="1" applyFont="1" applyFill="1" applyBorder="1" applyAlignment="1">
      <alignment horizontal="left" readingOrder="1"/>
    </xf>
    <xf numFmtId="0" fontId="4" fillId="2" borderId="1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15" fillId="2" borderId="5" xfId="4" applyFont="1" applyFill="1" applyBorder="1" applyAlignment="1">
      <alignment horizontal="left" readingOrder="1"/>
    </xf>
    <xf numFmtId="1" fontId="4" fillId="2" borderId="0" xfId="0" applyNumberFormat="1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2" fillId="2" borderId="1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1" fillId="2" borderId="15" xfId="0" applyFont="1" applyFill="1" applyBorder="1" applyAlignment="1">
      <alignment horizontal="left" wrapText="1"/>
    </xf>
    <xf numFmtId="0" fontId="22" fillId="2" borderId="15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left" wrapText="1"/>
    </xf>
    <xf numFmtId="14" fontId="20" fillId="2" borderId="8" xfId="0" applyNumberFormat="1" applyFont="1" applyFill="1" applyBorder="1" applyAlignment="1">
      <alignment horizontal="left"/>
    </xf>
    <xf numFmtId="0" fontId="20" fillId="2" borderId="8" xfId="0" applyFont="1" applyFill="1" applyBorder="1" applyAlignment="1">
      <alignment horizontal="left" wrapText="1"/>
    </xf>
    <xf numFmtId="0" fontId="22" fillId="2" borderId="8" xfId="0" applyFont="1" applyFill="1" applyBorder="1" applyAlignment="1">
      <alignment horizontal="left"/>
    </xf>
    <xf numFmtId="0" fontId="20" fillId="2" borderId="18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left" wrapText="1"/>
    </xf>
    <xf numFmtId="14" fontId="20" fillId="2" borderId="7" xfId="0" applyNumberFormat="1" applyFont="1" applyFill="1" applyBorder="1" applyAlignment="1">
      <alignment horizontal="left"/>
    </xf>
    <xf numFmtId="0" fontId="20" fillId="2" borderId="7" xfId="0" applyFont="1" applyFill="1" applyBorder="1" applyAlignment="1">
      <alignment horizontal="left" wrapText="1"/>
    </xf>
    <xf numFmtId="0" fontId="22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0" fillId="2" borderId="20" xfId="0" applyFont="1" applyFill="1" applyBorder="1" applyAlignment="1">
      <alignment horizontal="left"/>
    </xf>
    <xf numFmtId="171" fontId="20" fillId="2" borderId="15" xfId="0" applyNumberFormat="1" applyFont="1" applyFill="1" applyBorder="1" applyAlignment="1">
      <alignment horizontal="left" wrapText="1"/>
    </xf>
    <xf numFmtId="0" fontId="20" fillId="2" borderId="15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4" fillId="2" borderId="15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49" fontId="27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/>
    </xf>
    <xf numFmtId="49" fontId="22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49" fontId="32" fillId="0" borderId="1" xfId="0" applyNumberFormat="1" applyFont="1" applyBorder="1" applyAlignment="1">
      <alignment horizontal="left"/>
    </xf>
    <xf numFmtId="49" fontId="22" fillId="2" borderId="1" xfId="0" applyNumberFormat="1" applyFont="1" applyFill="1" applyBorder="1" applyAlignment="1">
      <alignment horizontal="left"/>
    </xf>
    <xf numFmtId="0" fontId="22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wrapText="1"/>
    </xf>
    <xf numFmtId="166" fontId="27" fillId="2" borderId="1" xfId="35" applyNumberFormat="1" applyFont="1" applyFill="1" applyBorder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left"/>
    </xf>
    <xf numFmtId="49" fontId="27" fillId="2" borderId="1" xfId="53" applyNumberFormat="1" applyFont="1" applyFill="1" applyBorder="1" applyAlignment="1">
      <alignment horizontal="left"/>
    </xf>
    <xf numFmtId="0" fontId="27" fillId="2" borderId="1" xfId="53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1" xfId="4" applyBorder="1" applyAlignment="1">
      <alignment horizontal="left"/>
    </xf>
    <xf numFmtId="0" fontId="33" fillId="0" borderId="1" xfId="0" applyFont="1" applyBorder="1" applyAlignment="1">
      <alignment horizontal="left" wrapText="1"/>
    </xf>
    <xf numFmtId="14" fontId="32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 wrapText="1"/>
    </xf>
    <xf numFmtId="0" fontId="34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49" fontId="37" fillId="0" borderId="1" xfId="0" applyNumberFormat="1" applyFont="1" applyBorder="1" applyAlignment="1">
      <alignment horizontal="left"/>
    </xf>
    <xf numFmtId="171" fontId="32" fillId="0" borderId="1" xfId="0" applyNumberFormat="1" applyFont="1" applyBorder="1" applyAlignment="1">
      <alignment horizontal="left"/>
    </xf>
    <xf numFmtId="49" fontId="41" fillId="0" borderId="1" xfId="0" applyNumberFormat="1" applyFont="1" applyBorder="1" applyAlignment="1">
      <alignment horizontal="left"/>
    </xf>
    <xf numFmtId="1" fontId="22" fillId="2" borderId="1" xfId="0" applyNumberFormat="1" applyFont="1" applyFill="1" applyBorder="1" applyAlignment="1">
      <alignment horizontal="left"/>
    </xf>
    <xf numFmtId="1" fontId="32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left"/>
    </xf>
    <xf numFmtId="1" fontId="27" fillId="2" borderId="1" xfId="0" applyNumberFormat="1" applyFont="1" applyFill="1" applyBorder="1" applyAlignment="1">
      <alignment horizontal="left"/>
    </xf>
    <xf numFmtId="1" fontId="20" fillId="2" borderId="8" xfId="0" applyNumberFormat="1" applyFont="1" applyFill="1" applyBorder="1" applyAlignment="1">
      <alignment horizontal="left" wrapText="1"/>
    </xf>
    <xf numFmtId="1" fontId="20" fillId="2" borderId="7" xfId="0" applyNumberFormat="1" applyFont="1" applyFill="1" applyBorder="1" applyAlignment="1">
      <alignment horizontal="left" wrapText="1"/>
    </xf>
    <xf numFmtId="1" fontId="20" fillId="2" borderId="15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2" fillId="4" borderId="1" xfId="0" applyFont="1" applyFill="1" applyBorder="1" applyAlignment="1">
      <alignment horizontal="left"/>
    </xf>
    <xf numFmtId="0" fontId="36" fillId="4" borderId="1" xfId="0" applyFont="1" applyFill="1" applyBorder="1" applyAlignment="1">
      <alignment horizontal="left"/>
    </xf>
    <xf numFmtId="0" fontId="33" fillId="4" borderId="1" xfId="0" applyFont="1" applyFill="1" applyBorder="1" applyAlignment="1">
      <alignment horizontal="left" wrapText="1"/>
    </xf>
    <xf numFmtId="14" fontId="32" fillId="4" borderId="1" xfId="0" applyNumberFormat="1" applyFont="1" applyFill="1" applyBorder="1" applyAlignment="1">
      <alignment horizontal="left"/>
    </xf>
    <xf numFmtId="1" fontId="32" fillId="4" borderId="1" xfId="0" applyNumberFormat="1" applyFont="1" applyFill="1" applyBorder="1" applyAlignment="1">
      <alignment horizontal="left" wrapText="1"/>
    </xf>
    <xf numFmtId="49" fontId="40" fillId="4" borderId="1" xfId="0" applyNumberFormat="1" applyFont="1" applyFill="1" applyBorder="1" applyAlignment="1">
      <alignment horizontal="left"/>
    </xf>
    <xf numFmtId="0" fontId="38" fillId="4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left" wrapText="1"/>
    </xf>
    <xf numFmtId="171" fontId="32" fillId="4" borderId="1" xfId="0" applyNumberFormat="1" applyFont="1" applyFill="1" applyBorder="1" applyAlignment="1">
      <alignment horizontal="left"/>
    </xf>
    <xf numFmtId="0" fontId="32" fillId="4" borderId="1" xfId="0" applyFont="1" applyFill="1" applyBorder="1" applyAlignment="1">
      <alignment horizontal="left" wrapText="1"/>
    </xf>
    <xf numFmtId="0" fontId="34" fillId="4" borderId="1" xfId="0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/>
    </xf>
    <xf numFmtId="49" fontId="32" fillId="4" borderId="1" xfId="0" applyNumberFormat="1" applyFont="1" applyFill="1" applyBorder="1" applyAlignment="1">
      <alignment horizontal="left"/>
    </xf>
    <xf numFmtId="1" fontId="32" fillId="4" borderId="1" xfId="0" applyNumberFormat="1" applyFont="1" applyFill="1" applyBorder="1" applyAlignment="1">
      <alignment horizontal="left"/>
    </xf>
    <xf numFmtId="49" fontId="35" fillId="4" borderId="1" xfId="0" applyNumberFormat="1" applyFont="1" applyFill="1" applyBorder="1" applyAlignment="1">
      <alignment horizontal="left"/>
    </xf>
    <xf numFmtId="0" fontId="39" fillId="4" borderId="1" xfId="0" applyFont="1" applyFill="1" applyBorder="1" applyAlignment="1">
      <alignment horizontal="left" wrapText="1"/>
    </xf>
    <xf numFmtId="173" fontId="32" fillId="4" borderId="1" xfId="0" applyNumberFormat="1" applyFont="1" applyFill="1" applyBorder="1" applyAlignment="1">
      <alignment horizontal="left"/>
    </xf>
    <xf numFmtId="174" fontId="32" fillId="4" borderId="1" xfId="0" applyNumberFormat="1" applyFont="1" applyFill="1" applyBorder="1" applyAlignment="1">
      <alignment horizontal="left"/>
    </xf>
    <xf numFmtId="171" fontId="32" fillId="4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14" fontId="0" fillId="4" borderId="1" xfId="0" applyNumberForma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2" fillId="4" borderId="1" xfId="4" applyFill="1" applyBorder="1" applyAlignment="1">
      <alignment horizontal="left"/>
    </xf>
    <xf numFmtId="0" fontId="27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/>
    </xf>
    <xf numFmtId="49" fontId="27" fillId="4" borderId="1" xfId="53" applyNumberFormat="1" applyFont="1" applyFill="1" applyBorder="1" applyAlignment="1">
      <alignment horizontal="left"/>
    </xf>
    <xf numFmtId="0" fontId="27" fillId="4" borderId="1" xfId="53" applyFont="1" applyFill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 wrapText="1"/>
    </xf>
    <xf numFmtId="166" fontId="27" fillId="4" borderId="1" xfId="35" applyNumberFormat="1" applyFont="1" applyFill="1" applyBorder="1" applyAlignment="1">
      <alignment horizontal="left" vertical="center" wrapText="1"/>
    </xf>
    <xf numFmtId="1" fontId="22" fillId="4" borderId="1" xfId="0" applyNumberFormat="1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0" fontId="28" fillId="4" borderId="1" xfId="4" applyFont="1" applyFill="1" applyBorder="1" applyAlignment="1">
      <alignment horizontal="left" vertical="center" wrapText="1"/>
    </xf>
    <xf numFmtId="49" fontId="22" fillId="4" borderId="1" xfId="0" applyNumberFormat="1" applyFont="1" applyFill="1" applyBorder="1" applyAlignment="1">
      <alignment horizontal="left"/>
    </xf>
    <xf numFmtId="0" fontId="30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42" fillId="4" borderId="1" xfId="0" applyFont="1" applyFill="1" applyBorder="1" applyAlignment="1">
      <alignment horizontal="left" wrapText="1"/>
    </xf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1" fontId="6" fillId="4" borderId="1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1" fontId="27" fillId="4" borderId="1" xfId="0" applyNumberFormat="1" applyFont="1" applyFill="1" applyBorder="1" applyAlignment="1">
      <alignment horizontal="left"/>
    </xf>
    <xf numFmtId="49" fontId="27" fillId="4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/>
    </xf>
    <xf numFmtId="14" fontId="16" fillId="0" borderId="1" xfId="0" applyNumberFormat="1" applyFont="1" applyBorder="1" applyAlignment="1">
      <alignment horizontal="left" vertical="top"/>
    </xf>
    <xf numFmtId="49" fontId="16" fillId="0" borderId="1" xfId="0" applyNumberFormat="1" applyFont="1" applyBorder="1" applyAlignment="1">
      <alignment horizontal="left" vertical="top"/>
    </xf>
    <xf numFmtId="0" fontId="18" fillId="0" borderId="1" xfId="4" applyFont="1" applyFill="1" applyBorder="1" applyAlignment="1">
      <alignment horizontal="left" vertical="top"/>
    </xf>
    <xf numFmtId="1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left" readingOrder="1"/>
    </xf>
    <xf numFmtId="0" fontId="19" fillId="0" borderId="1" xfId="0" applyFont="1" applyBorder="1" applyAlignment="1">
      <alignment horizontal="left"/>
    </xf>
    <xf numFmtId="14" fontId="16" fillId="0" borderId="1" xfId="0" applyNumberFormat="1" applyFont="1" applyBorder="1" applyAlignment="1">
      <alignment horizontal="left" readingOrder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readingOrder="1"/>
    </xf>
    <xf numFmtId="0" fontId="16" fillId="0" borderId="1" xfId="0" applyFont="1" applyBorder="1" applyAlignment="1">
      <alignment horizontal="left" vertical="center" readingOrder="1"/>
    </xf>
    <xf numFmtId="49" fontId="16" fillId="0" borderId="1" xfId="0" applyNumberFormat="1" applyFont="1" applyBorder="1" applyAlignment="1">
      <alignment horizontal="left" readingOrder="1"/>
    </xf>
    <xf numFmtId="0" fontId="15" fillId="0" borderId="1" xfId="4" applyFont="1" applyFill="1" applyBorder="1" applyAlignment="1">
      <alignment horizontal="left" vertical="center" readingOrder="1"/>
    </xf>
    <xf numFmtId="0" fontId="4" fillId="2" borderId="0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readingOrder="1"/>
    </xf>
    <xf numFmtId="0" fontId="16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14" fontId="16" fillId="4" borderId="1" xfId="0" applyNumberFormat="1" applyFont="1" applyFill="1" applyBorder="1" applyAlignment="1">
      <alignment horizontal="left" readingOrder="1"/>
    </xf>
    <xf numFmtId="1" fontId="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center" readingOrder="1"/>
    </xf>
    <xf numFmtId="0" fontId="16" fillId="4" borderId="1" xfId="0" applyFont="1" applyFill="1" applyBorder="1" applyAlignment="1">
      <alignment horizontal="left" vertical="center" readingOrder="1"/>
    </xf>
    <xf numFmtId="49" fontId="16" fillId="4" borderId="1" xfId="0" applyNumberFormat="1" applyFont="1" applyFill="1" applyBorder="1" applyAlignment="1">
      <alignment horizontal="left" readingOrder="1"/>
    </xf>
    <xf numFmtId="0" fontId="15" fillId="4" borderId="1" xfId="4" applyFont="1" applyFill="1" applyBorder="1" applyAlignment="1">
      <alignment horizontal="left" vertical="center" readingOrder="1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14" fontId="14" fillId="4" borderId="1" xfId="0" applyNumberFormat="1" applyFont="1" applyFill="1" applyBorder="1" applyAlignment="1">
      <alignment horizontal="left" readingOrder="1"/>
    </xf>
    <xf numFmtId="1" fontId="16" fillId="4" borderId="1" xfId="0" applyNumberFormat="1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top"/>
    </xf>
    <xf numFmtId="0" fontId="18" fillId="4" borderId="1" xfId="4" applyFont="1" applyFill="1" applyBorder="1" applyAlignment="1">
      <alignment horizontal="left" vertical="top"/>
    </xf>
    <xf numFmtId="14" fontId="16" fillId="4" borderId="1" xfId="0" applyNumberFormat="1" applyFont="1" applyFill="1" applyBorder="1" applyAlignment="1">
      <alignment horizontal="left" vertical="top"/>
    </xf>
    <xf numFmtId="170" fontId="16" fillId="4" borderId="1" xfId="0" applyNumberFormat="1" applyFont="1" applyFill="1" applyBorder="1" applyAlignment="1">
      <alignment horizontal="left" vertical="top"/>
    </xf>
    <xf numFmtId="1" fontId="16" fillId="4" borderId="1" xfId="0" applyNumberFormat="1" applyFont="1" applyFill="1" applyBorder="1" applyAlignment="1">
      <alignment horizontal="left" vertical="top"/>
    </xf>
    <xf numFmtId="49" fontId="16" fillId="4" borderId="1" xfId="0" applyNumberFormat="1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/>
    </xf>
    <xf numFmtId="14" fontId="14" fillId="4" borderId="1" xfId="0" applyNumberFormat="1" applyFont="1" applyFill="1" applyBorder="1" applyAlignment="1">
      <alignment horizontal="left" vertical="top"/>
    </xf>
    <xf numFmtId="170" fontId="14" fillId="4" borderId="1" xfId="0" applyNumberFormat="1" applyFont="1" applyFill="1" applyBorder="1" applyAlignment="1">
      <alignment horizontal="left" vertical="top"/>
    </xf>
    <xf numFmtId="1" fontId="14" fillId="4" borderId="1" xfId="0" applyNumberFormat="1" applyFont="1" applyFill="1" applyBorder="1" applyAlignment="1">
      <alignment horizontal="left" vertical="top"/>
    </xf>
    <xf numFmtId="0" fontId="15" fillId="4" borderId="1" xfId="4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170" fontId="4" fillId="4" borderId="1" xfId="0" applyNumberFormat="1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</cellXfs>
  <cellStyles count="54">
    <cellStyle name="Hipervínculo" xfId="4" builtinId="8"/>
    <cellStyle name="Hipervínculo 2" xfId="3" xr:uid="{00000000-0005-0000-0000-000001000000}"/>
    <cellStyle name="Hipervínculo 2 2" xfId="14" xr:uid="{54734634-4359-4DD3-840A-9576AB84B6D2}"/>
    <cellStyle name="Hipervínculo 3" xfId="7" xr:uid="{00000000-0005-0000-0000-000002000000}"/>
    <cellStyle name="Hipervínculo 4" xfId="37" xr:uid="{23E7C571-E9D6-40F1-9D8B-6829129AC3F3}"/>
    <cellStyle name="Hyperlink" xfId="25" xr:uid="{C93CCAEC-78EC-4C7D-A8D5-B1449ACB41A7}"/>
    <cellStyle name="Millares 11" xfId="24" xr:uid="{6DFEAD63-4592-4DE3-9044-504DA414CE83}"/>
    <cellStyle name="Millares 11 2" xfId="44" xr:uid="{9CE5B237-CFB0-474D-B604-DCE863F0809C}"/>
    <cellStyle name="Millares 2" xfId="6" xr:uid="{00000000-0005-0000-0000-000004000000}"/>
    <cellStyle name="Millares 2 2" xfId="21" xr:uid="{B6AC084A-D9DC-4DF6-A26C-5829770F8CA8}"/>
    <cellStyle name="Millares 2 2 2" xfId="41" xr:uid="{28954E06-5A64-406A-AAD4-D7AE2CC8CB58}"/>
    <cellStyle name="Millares 2 2 2 2 2" xfId="26" xr:uid="{C320E19E-8BA3-4E70-BF9E-13B05604C9E7}"/>
    <cellStyle name="Millares 2 2 2 2 2 10" xfId="29" xr:uid="{E1735F1D-8910-43C2-A1A6-016932239072}"/>
    <cellStyle name="Millares 2 2 2 2 2 10 2" xfId="32" xr:uid="{B53C8073-C9B8-4060-AF94-AFA84566CCE9}"/>
    <cellStyle name="Millares 2 2 2 2 2 10 2 2" xfId="51" xr:uid="{53CA5BBE-7F7F-4636-8D14-342DD5504DED}"/>
    <cellStyle name="Millares 2 2 2 2 2 10 3" xfId="48" xr:uid="{E2C7B850-2F79-4161-98A5-9EB808A81F53}"/>
    <cellStyle name="Millares 2 2 2 2 2 15" xfId="33" xr:uid="{3F0733D0-3781-4A2E-A3B9-55854B28FF26}"/>
    <cellStyle name="Millares 2 2 2 2 2 15 2" xfId="52" xr:uid="{72773B6A-DE99-4EA4-997B-A4FC5A38F98C}"/>
    <cellStyle name="Millares 2 2 2 2 2 2" xfId="45" xr:uid="{F422B59B-6646-4D5A-8CF2-AC5EDB361385}"/>
    <cellStyle name="Millares 2 2 2 2 2 2 2 2 2 2" xfId="28" xr:uid="{352305EC-4B76-44F2-BD21-9D08BE2997E0}"/>
    <cellStyle name="Millares 2 2 2 2 2 2 2 2 2 2 2" xfId="47" xr:uid="{107AE46A-B9D7-46F8-92C8-97F596524C24}"/>
    <cellStyle name="Millares 2 2 2 2 2 9" xfId="27" xr:uid="{CBDEE312-8EA8-4B73-A4B5-F7BB3E58D4D8}"/>
    <cellStyle name="Millares 2 2 2 2 2 9 2" xfId="30" xr:uid="{821B5255-D124-4889-AD18-D30B1CE752FB}"/>
    <cellStyle name="Millares 2 2 2 2 2 9 2 2" xfId="31" xr:uid="{E4013CDB-E0BF-4E99-BC3A-F0F158356D38}"/>
    <cellStyle name="Millares 2 2 2 2 2 9 2 2 2" xfId="50" xr:uid="{5B8E028C-CDEE-426E-BA0A-A817E12A8AB5}"/>
    <cellStyle name="Millares 2 2 2 2 2 9 2 3" xfId="49" xr:uid="{FAF58BF3-C1D6-45DC-A692-DAFD34FC4D62}"/>
    <cellStyle name="Millares 2 2 2 2 2 9 3" xfId="46" xr:uid="{2C2AC9D6-27AA-48DF-9020-4184745E965A}"/>
    <cellStyle name="Millares 2 3" xfId="23" xr:uid="{BB588211-A529-4F5D-9D4F-48E13E93F38E}"/>
    <cellStyle name="Millares 2 3 2" xfId="43" xr:uid="{7467367A-344D-43F0-8452-F2DB22A7ECEE}"/>
    <cellStyle name="Millares 2 4" xfId="38" xr:uid="{26639764-07F9-4F90-B281-8E12B59D03E9}"/>
    <cellStyle name="Millares 3" xfId="20" xr:uid="{2F6CC9D5-1AFF-4D95-ADEF-E61470B1A982}"/>
    <cellStyle name="Millares 3 2" xfId="40" xr:uid="{754B15CB-3911-487B-A63E-C258CAF6CDA3}"/>
    <cellStyle name="Millares 4" xfId="22" xr:uid="{36016AC9-FC8C-4F04-8F26-BA344444B7C7}"/>
    <cellStyle name="Millares 4 2" xfId="42" xr:uid="{BA3210A7-D2B0-4F05-8664-4240E6CAC661}"/>
    <cellStyle name="Moneda" xfId="1" builtinId="4"/>
    <cellStyle name="Moneda 2" xfId="2" xr:uid="{00000000-0005-0000-0000-000006000000}"/>
    <cellStyle name="Moneda 2 2" xfId="16" xr:uid="{9E336FE9-8CE0-4880-9D3C-7DF2B06CBCB2}"/>
    <cellStyle name="Moneda 3" xfId="17" xr:uid="{C01364C5-49C6-477C-8C34-C5ADB53908E8}"/>
    <cellStyle name="Moneda 3 2" xfId="39" xr:uid="{63466EB7-2251-4D23-A847-EBEFE0C5C4ED}"/>
    <cellStyle name="Moneda 3 3" xfId="35" xr:uid="{EC4AE8AF-25C0-4678-8ECD-3C3A88EC437E}"/>
    <cellStyle name="Moneda 4" xfId="36" xr:uid="{AD8A13FB-73C9-4010-8B8D-18339107F7C6}"/>
    <cellStyle name="Moneda 5" xfId="34" xr:uid="{72ADA418-0F4C-4763-B44B-CDDBE752753C}"/>
    <cellStyle name="Normal" xfId="0" builtinId="0"/>
    <cellStyle name="Normal 2" xfId="8" xr:uid="{00000000-0005-0000-0000-000008000000}"/>
    <cellStyle name="Normal 2 2" xfId="9" xr:uid="{514AA21A-7F17-4206-A643-62A442A61AE6}"/>
    <cellStyle name="Normal 2 3" xfId="53" xr:uid="{9043E0D0-6328-486E-8CE5-205E0B387F5B}"/>
    <cellStyle name="Normal 3" xfId="10" xr:uid="{1D8C80E1-0EF0-4429-BB71-5B0A1B996567}"/>
    <cellStyle name="Normal 4" xfId="11" xr:uid="{AEAF8D05-3986-4AAF-8D97-C92523364C8E}"/>
    <cellStyle name="Normal 5" xfId="12" xr:uid="{03AA7A0F-F75D-4078-AFBF-1F65D222AAAA}"/>
    <cellStyle name="Normal 6" xfId="13" xr:uid="{817BB3F8-2ED3-40A6-9A06-B8A64743DE75}"/>
    <cellStyle name="Normal 6 6" xfId="5" xr:uid="{00000000-0005-0000-0000-00000A000000}"/>
    <cellStyle name="Normal 7" xfId="15" xr:uid="{05D8253E-C38B-4B2A-AC82-13378F8E8876}"/>
    <cellStyle name="Normal 8" xfId="18" xr:uid="{78ADE14A-CCFB-4B78-B328-89D6E9233EB5}"/>
    <cellStyle name="Normal 9" xfId="19" xr:uid="{61ADF98D-E789-4CE9-9C0E-FE58E9789E0D}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FF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FF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5.xml"/><Relationship Id="rId18" Type="http://schemas.microsoft.com/office/2017/10/relationships/person" Target="persons/person10.xml"/><Relationship Id="rId26" Type="http://schemas.microsoft.com/office/2017/10/relationships/person" Target="persons/person18.xml"/><Relationship Id="rId39" Type="http://schemas.microsoft.com/office/2017/10/relationships/person" Target="persons/person31.xml"/><Relationship Id="rId21" Type="http://schemas.microsoft.com/office/2017/10/relationships/person" Target="persons/person13.xml"/><Relationship Id="rId34" Type="http://schemas.microsoft.com/office/2017/10/relationships/person" Target="persons/person26.xml"/><Relationship Id="rId42" Type="http://schemas.microsoft.com/office/2017/10/relationships/person" Target="persons/person34.xml"/><Relationship Id="rId47" Type="http://schemas.microsoft.com/office/2017/10/relationships/person" Target="persons/person38.xml"/><Relationship Id="rId50" Type="http://schemas.microsoft.com/office/2017/10/relationships/person" Target="persons/person40.xml"/><Relationship Id="rId5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29" Type="http://schemas.microsoft.com/office/2017/10/relationships/person" Target="persons/person20.xml"/><Relationship Id="rId40" Type="http://schemas.microsoft.com/office/2017/10/relationships/person" Target="persons/person33.xml"/><Relationship Id="rId11" Type="http://schemas.microsoft.com/office/2017/10/relationships/person" Target="persons/person2.xml"/><Relationship Id="rId24" Type="http://schemas.microsoft.com/office/2017/10/relationships/person" Target="persons/person15.xml"/><Relationship Id="rId32" Type="http://schemas.microsoft.com/office/2017/10/relationships/person" Target="persons/person23.xml"/><Relationship Id="rId37" Type="http://schemas.microsoft.com/office/2017/10/relationships/person" Target="persons/person28.xml"/><Relationship Id="rId45" Type="http://schemas.microsoft.com/office/2017/10/relationships/person" Target="persons/person35.xml"/><Relationship Id="rId53" Type="http://schemas.microsoft.com/office/2017/10/relationships/person" Target="persons/person43.xml"/><Relationship Id="rId58" Type="http://schemas.openxmlformats.org/officeDocument/2006/relationships/customXml" Target="../customXml/item3.xml"/><Relationship Id="rId5" Type="http://schemas.openxmlformats.org/officeDocument/2006/relationships/sharedStrings" Target="sharedStrings.xml"/><Relationship Id="rId19" Type="http://schemas.microsoft.com/office/2017/10/relationships/person" Target="persons/person12.xml"/><Relationship Id="rId10" Type="http://schemas.microsoft.com/office/2017/10/relationships/person" Target="persons/person1.xml"/><Relationship Id="rId31" Type="http://schemas.microsoft.com/office/2017/10/relationships/person" Target="persons/person22.xml"/><Relationship Id="rId44" Type="http://schemas.microsoft.com/office/2017/10/relationships/person" Target="persons/person4.xml"/><Relationship Id="rId52" Type="http://schemas.microsoft.com/office/2017/10/relationships/person" Target="persons/person42.xml"/><Relationship Id="rId4" Type="http://schemas.openxmlformats.org/officeDocument/2006/relationships/styles" Target="styles.xml"/><Relationship Id="rId48" Type="http://schemas.microsoft.com/office/2017/10/relationships/person" Target="persons/person41.xml"/><Relationship Id="rId43" Type="http://schemas.microsoft.com/office/2017/10/relationships/person" Target="persons/person37.xml"/><Relationship Id="rId9" Type="http://schemas.microsoft.com/office/2017/10/relationships/person" Target="persons/person0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8.xml"/><Relationship Id="rId56" Type="http://schemas.openxmlformats.org/officeDocument/2006/relationships/customXml" Target="../customXml/item1.xml"/><Relationship Id="rId51" Type="http://schemas.microsoft.com/office/2017/10/relationships/person" Target="persons/person4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5" Type="http://schemas.microsoft.com/office/2017/10/relationships/person" Target="persons/person16.xml"/><Relationship Id="rId33" Type="http://schemas.microsoft.com/office/2017/10/relationships/person" Target="persons/person24.xml"/><Relationship Id="rId38" Type="http://schemas.microsoft.com/office/2017/10/relationships/person" Target="persons/person29.xml"/><Relationship Id="rId46" Type="http://schemas.microsoft.com/office/2017/10/relationships/person" Target="persons/person36.xml"/><Relationship Id="rId20" Type="http://schemas.microsoft.com/office/2017/10/relationships/person" Target="persons/person11.xml"/><Relationship Id="rId41" Type="http://schemas.microsoft.com/office/2017/10/relationships/person" Target="persons/person32.xml"/><Relationship Id="rId54" Type="http://schemas.microsoft.com/office/2017/10/relationships/person" Target="persons/person4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5" Type="http://schemas.microsoft.com/office/2017/10/relationships/person" Target="persons/person6.xml"/><Relationship Id="rId23" Type="http://schemas.microsoft.com/office/2017/10/relationships/person" Target="persons/person14.xml"/><Relationship Id="rId28" Type="http://schemas.microsoft.com/office/2017/10/relationships/person" Target="persons/person19.xml"/><Relationship Id="rId36" Type="http://schemas.microsoft.com/office/2017/10/relationships/person" Target="persons/person27.xml"/><Relationship Id="rId49" Type="http://schemas.microsoft.com/office/2017/10/relationships/person" Target="persons/person39.xml"/><Relationship Id="rId57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coniel@hotmail.com" TargetMode="External"/><Relationship Id="rId13" Type="http://schemas.openxmlformats.org/officeDocument/2006/relationships/hyperlink" Target="mailto:senpai45@gmail.com" TargetMode="External"/><Relationship Id="rId3" Type="http://schemas.openxmlformats.org/officeDocument/2006/relationships/hyperlink" Target="mailto:g.a.valencia@outlook.com" TargetMode="External"/><Relationship Id="rId7" Type="http://schemas.openxmlformats.org/officeDocument/2006/relationships/hyperlink" Target="mailto:jonathanpossu@hotmail.com" TargetMode="External"/><Relationship Id="rId12" Type="http://schemas.openxmlformats.org/officeDocument/2006/relationships/hyperlink" Target="mailto:juankerazo30@hotmail.com" TargetMode="External"/><Relationship Id="rId2" Type="http://schemas.openxmlformats.org/officeDocument/2006/relationships/hyperlink" Target="mailto:adigira@hotmail.com" TargetMode="External"/><Relationship Id="rId16" Type="http://schemas.openxmlformats.org/officeDocument/2006/relationships/hyperlink" Target="mailto:carcebu1959@gmail.com" TargetMode="External"/><Relationship Id="rId1" Type="http://schemas.openxmlformats.org/officeDocument/2006/relationships/hyperlink" Target="mailto:contabilidadjosek@gmail.com" TargetMode="External"/><Relationship Id="rId6" Type="http://schemas.openxmlformats.org/officeDocument/2006/relationships/hyperlink" Target="mailto:gladysmr369@gmail.com" TargetMode="External"/><Relationship Id="rId11" Type="http://schemas.openxmlformats.org/officeDocument/2006/relationships/hyperlink" Target="mailto:diana.botero@combustiblesbhd.com" TargetMode="External"/><Relationship Id="rId5" Type="http://schemas.openxmlformats.org/officeDocument/2006/relationships/hyperlink" Target="mailto:rossy980@hotmail.com" TargetMode="External"/><Relationship Id="rId15" Type="http://schemas.openxmlformats.org/officeDocument/2006/relationships/hyperlink" Target="mailto:luz_marina2065@hotmail.com" TargetMode="External"/><Relationship Id="rId10" Type="http://schemas.openxmlformats.org/officeDocument/2006/relationships/hyperlink" Target="mailto:julianarango07@hotmail.com" TargetMode="External"/><Relationship Id="rId4" Type="http://schemas.openxmlformats.org/officeDocument/2006/relationships/hyperlink" Target="mailto:adriana@stangl.com.co" TargetMode="External"/><Relationship Id="rId9" Type="http://schemas.openxmlformats.org/officeDocument/2006/relationships/hyperlink" Target="mailto:americanwheels23@gmail.com" TargetMode="External"/><Relationship Id="rId14" Type="http://schemas.openxmlformats.org/officeDocument/2006/relationships/hyperlink" Target="mailto:apfq89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@ARQUITEKNICAS%20SAS.com" TargetMode="External"/><Relationship Id="rId13" Type="http://schemas.openxmlformats.org/officeDocument/2006/relationships/hyperlink" Target="mailto:l@ARQUITEKNICAS%20SAS.com" TargetMode="External"/><Relationship Id="rId18" Type="http://schemas.openxmlformats.org/officeDocument/2006/relationships/hyperlink" Target="mailto:reformasalhogarenvigado@gmail.com" TargetMode="External"/><Relationship Id="rId26" Type="http://schemas.openxmlformats.org/officeDocument/2006/relationships/hyperlink" Target="https://bienco.crm4.dynamics.com/main.aspx?appid=60a3570b-9332-eb11-a813-000d3ac188e6&amp;forceUCI=1&amp;pagetype=entityrecord&amp;etn=sp_inmueble&amp;id=a520e1bb-41d2-ed11-a7c7-0022487fe640" TargetMode="External"/><Relationship Id="rId3" Type="http://schemas.openxmlformats.org/officeDocument/2006/relationships/hyperlink" Target="mailto:l@ARQUITEKNICAS%20SAS.com" TargetMode="External"/><Relationship Id="rId21" Type="http://schemas.openxmlformats.org/officeDocument/2006/relationships/hyperlink" Target="mailto:alianzas@solucionesalamano.com" TargetMode="External"/><Relationship Id="rId7" Type="http://schemas.openxmlformats.org/officeDocument/2006/relationships/hyperlink" Target="mailto:l@ARQUITEKNICAS%20SAS.com" TargetMode="External"/><Relationship Id="rId12" Type="http://schemas.openxmlformats.org/officeDocument/2006/relationships/hyperlink" Target="mailto:l@ARQUITEKNICAS%20SAS.com" TargetMode="External"/><Relationship Id="rId17" Type="http://schemas.openxmlformats.org/officeDocument/2006/relationships/hyperlink" Target="https://bienco.crm4.dynamics.com/main.aspx?appid=60a3570b-9332-eb11-a813-000d3ac188e6&amp;pagetype=entityrecord&amp;etn=sp_inmueble&amp;id=de62004d-7364-ed11-9561-6045bd8be48b" TargetMode="External"/><Relationship Id="rId25" Type="http://schemas.openxmlformats.org/officeDocument/2006/relationships/hyperlink" Target="mailto:reformasalhogarenvigado@gmail.com" TargetMode="External"/><Relationship Id="rId2" Type="http://schemas.openxmlformats.org/officeDocument/2006/relationships/hyperlink" Target="mailto:l@ARQUITEKNICAS%20SAS.com" TargetMode="External"/><Relationship Id="rId16" Type="http://schemas.openxmlformats.org/officeDocument/2006/relationships/hyperlink" Target="https://bienco.crm4.dynamics.com/main.aspx?appid=60a3570b-9332-eb11-a813-000d3ac188e6&amp;pagetype=entityrecord&amp;etn=sp_inmueble&amp;id=fd2c57b0-0c79-ee11-8179-00224880cf03" TargetMode="External"/><Relationship Id="rId20" Type="http://schemas.openxmlformats.org/officeDocument/2006/relationships/hyperlink" Target="mailto:asesor20@dismogas.com" TargetMode="External"/><Relationship Id="rId29" Type="http://schemas.openxmlformats.org/officeDocument/2006/relationships/hyperlink" Target="mailto:lavegliagenesis@gmail.com" TargetMode="External"/><Relationship Id="rId1" Type="http://schemas.openxmlformats.org/officeDocument/2006/relationships/hyperlink" Target="mailto:l@ARQUITEKNICAS%20SAS.com" TargetMode="External"/><Relationship Id="rId6" Type="http://schemas.openxmlformats.org/officeDocument/2006/relationships/hyperlink" Target="mailto:l@ARQUITEKNICAS%20SAS.com" TargetMode="External"/><Relationship Id="rId11" Type="http://schemas.openxmlformats.org/officeDocument/2006/relationships/hyperlink" Target="mailto:l@ARQUITEKNICAS%20SAS.com" TargetMode="External"/><Relationship Id="rId24" Type="http://schemas.openxmlformats.org/officeDocument/2006/relationships/hyperlink" Target="mailto:julian-medellin@hotmail.com" TargetMode="External"/><Relationship Id="rId5" Type="http://schemas.openxmlformats.org/officeDocument/2006/relationships/hyperlink" Target="mailto:l@ARQUITEKNICAS%20SAS.com" TargetMode="External"/><Relationship Id="rId15" Type="http://schemas.openxmlformats.org/officeDocument/2006/relationships/hyperlink" Target="mailto:l@ARQUITEKNICAS%20SAS.com" TargetMode="External"/><Relationship Id="rId23" Type="http://schemas.openxmlformats.org/officeDocument/2006/relationships/hyperlink" Target="mailto:reformasalhogarenvigado@gmail.com" TargetMode="External"/><Relationship Id="rId28" Type="http://schemas.openxmlformats.org/officeDocument/2006/relationships/hyperlink" Target="mailto:lavegliagenesis@gmail.com" TargetMode="External"/><Relationship Id="rId10" Type="http://schemas.openxmlformats.org/officeDocument/2006/relationships/hyperlink" Target="mailto:l@ARQUITEKNICAS%20SAS.com" TargetMode="External"/><Relationship Id="rId19" Type="http://schemas.openxmlformats.org/officeDocument/2006/relationships/hyperlink" Target="mailto:asesor20@dismogas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l@ARQUITEKNICAS%20SAS.com" TargetMode="External"/><Relationship Id="rId9" Type="http://schemas.openxmlformats.org/officeDocument/2006/relationships/hyperlink" Target="mailto:l@ARQUITEKNICAS%20SAS.com" TargetMode="External"/><Relationship Id="rId14" Type="http://schemas.openxmlformats.org/officeDocument/2006/relationships/hyperlink" Target="mailto:l@ARQUITEKNICAS%20SAS.com" TargetMode="External"/><Relationship Id="rId22" Type="http://schemas.openxmlformats.org/officeDocument/2006/relationships/hyperlink" Target="https://bienco.crm4.dynamics.com/main.aspx?appid=60a3570b-9332-eb11-a813-000d3ac188e6&amp;pagetype=entityrecord&amp;etn=sp_inmueble&amp;id=1088e10f-ecde-ec11-bb3c-002248814eca" TargetMode="External"/><Relationship Id="rId27" Type="http://schemas.openxmlformats.org/officeDocument/2006/relationships/hyperlink" Target="https://bienco.crm4.dynamics.com/main.aspx?appid=60a3570b-9332-eb11-a813-000d3ac188e6&amp;pagetype=entityrecord&amp;etn=sp_inmueble&amp;id=7ac0528c-41d2-ed11-a7c7-0022487fe640" TargetMode="External"/><Relationship Id="rId30" Type="http://schemas.openxmlformats.org/officeDocument/2006/relationships/hyperlink" Target="mailto:lavegliagenes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1842-D8CB-4C69-B29B-7C347407C54D}">
  <dimension ref="A1:V54"/>
  <sheetViews>
    <sheetView tabSelected="1" topLeftCell="J26" workbookViewId="0">
      <selection activeCell="M33" sqref="M33"/>
    </sheetView>
  </sheetViews>
  <sheetFormatPr baseColWidth="10" defaultRowHeight="15" customHeight="1"/>
  <cols>
    <col min="1" max="1" width="15.28515625" style="3" bestFit="1" customWidth="1"/>
    <col min="2" max="2" width="12.42578125" style="3" bestFit="1" customWidth="1"/>
    <col min="3" max="3" width="12.42578125" style="3" customWidth="1"/>
    <col min="4" max="4" width="37.140625" style="3" bestFit="1" customWidth="1"/>
    <col min="5" max="5" width="11.5703125" style="3" bestFit="1" customWidth="1"/>
    <col min="6" max="7" width="6.7109375" style="3" bestFit="1" customWidth="1"/>
    <col min="8" max="8" width="38.42578125" style="3" bestFit="1" customWidth="1"/>
    <col min="9" max="10" width="12.7109375" style="3" bestFit="1" customWidth="1"/>
    <col min="11" max="11" width="11.85546875" style="3" bestFit="1" customWidth="1"/>
    <col min="12" max="12" width="13" style="3" bestFit="1" customWidth="1"/>
    <col min="13" max="14" width="12.85546875" style="3" bestFit="1" customWidth="1"/>
    <col min="15" max="15" width="9.7109375" style="3" bestFit="1" customWidth="1"/>
    <col min="16" max="16" width="12" style="10" bestFit="1" customWidth="1"/>
    <col min="17" max="17" width="9.42578125" style="3" bestFit="1" customWidth="1"/>
    <col min="18" max="18" width="11" style="3" bestFit="1" customWidth="1"/>
    <col min="19" max="19" width="19.42578125" style="3" bestFit="1" customWidth="1"/>
    <col min="20" max="20" width="22.42578125" style="3" customWidth="1"/>
    <col min="21" max="21" width="36" style="3" bestFit="1" customWidth="1"/>
    <col min="22" max="22" width="19.42578125" style="3" bestFit="1" customWidth="1"/>
    <col min="23" max="16384" width="11.42578125" style="3"/>
  </cols>
  <sheetData>
    <row r="1" spans="1:22" s="1" customFormat="1" ht="42.75" customHeight="1">
      <c r="A1" s="6" t="s">
        <v>20</v>
      </c>
      <c r="B1" s="6" t="s">
        <v>0</v>
      </c>
      <c r="C1" s="6" t="s">
        <v>21</v>
      </c>
      <c r="D1" s="7" t="s">
        <v>1</v>
      </c>
      <c r="E1" s="7" t="s">
        <v>19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17</v>
      </c>
      <c r="M1" s="8" t="s">
        <v>8</v>
      </c>
      <c r="N1" s="8" t="s">
        <v>9</v>
      </c>
      <c r="O1" s="8" t="s">
        <v>10</v>
      </c>
      <c r="P1" s="9" t="s">
        <v>11</v>
      </c>
      <c r="Q1" s="6" t="s">
        <v>12</v>
      </c>
      <c r="R1" s="6" t="s">
        <v>13</v>
      </c>
      <c r="S1" s="6" t="s">
        <v>14</v>
      </c>
      <c r="T1" s="6" t="s">
        <v>15</v>
      </c>
      <c r="U1" s="6" t="s">
        <v>16</v>
      </c>
      <c r="V1" s="6" t="s">
        <v>18</v>
      </c>
    </row>
    <row r="2" spans="1:22" ht="15" customHeight="1">
      <c r="A2" s="196" t="s">
        <v>343</v>
      </c>
      <c r="B2" s="197">
        <v>43841848</v>
      </c>
      <c r="C2" s="197" t="s">
        <v>23</v>
      </c>
      <c r="D2" s="197" t="s">
        <v>315</v>
      </c>
      <c r="E2" s="198" t="s">
        <v>316</v>
      </c>
      <c r="F2" s="197">
        <v>90685</v>
      </c>
      <c r="G2" s="197">
        <v>90685</v>
      </c>
      <c r="H2" s="199" t="s">
        <v>317</v>
      </c>
      <c r="I2" s="200">
        <v>45282</v>
      </c>
      <c r="J2" s="200">
        <v>45282</v>
      </c>
      <c r="K2" s="200">
        <v>45282</v>
      </c>
      <c r="L2" s="197">
        <v>28051002</v>
      </c>
      <c r="M2" s="197"/>
      <c r="N2" s="197"/>
      <c r="O2" s="197"/>
      <c r="P2" s="201">
        <v>103800</v>
      </c>
      <c r="Q2" s="197" t="s">
        <v>27</v>
      </c>
      <c r="R2" s="197" t="s">
        <v>155</v>
      </c>
      <c r="S2" s="202" t="s">
        <v>318</v>
      </c>
      <c r="T2" s="197">
        <v>20</v>
      </c>
      <c r="U2" s="197" t="s">
        <v>319</v>
      </c>
      <c r="V2" s="197">
        <v>43841848</v>
      </c>
    </row>
    <row r="3" spans="1:22" ht="15" customHeight="1">
      <c r="A3" s="196" t="s">
        <v>343</v>
      </c>
      <c r="B3" s="203">
        <v>70074088</v>
      </c>
      <c r="C3" s="197" t="s">
        <v>23</v>
      </c>
      <c r="D3" s="203" t="s">
        <v>252</v>
      </c>
      <c r="E3" s="204" t="s">
        <v>253</v>
      </c>
      <c r="F3" s="198">
        <v>90559</v>
      </c>
      <c r="G3" s="197">
        <v>96256</v>
      </c>
      <c r="H3" s="199" t="s">
        <v>254</v>
      </c>
      <c r="I3" s="205">
        <v>45218</v>
      </c>
      <c r="J3" s="205">
        <v>45218</v>
      </c>
      <c r="K3" s="205">
        <v>45218</v>
      </c>
      <c r="L3" s="206">
        <v>28051002</v>
      </c>
      <c r="M3" s="197"/>
      <c r="N3" s="197"/>
      <c r="O3" s="197"/>
      <c r="P3" s="201">
        <v>152315</v>
      </c>
      <c r="Q3" s="207" t="s">
        <v>27</v>
      </c>
      <c r="R3" s="197" t="s">
        <v>155</v>
      </c>
      <c r="S3" s="208" t="s">
        <v>255</v>
      </c>
      <c r="T3" s="197">
        <v>20</v>
      </c>
      <c r="U3" s="197" t="s">
        <v>256</v>
      </c>
      <c r="V3" s="197">
        <v>21394499</v>
      </c>
    </row>
    <row r="4" spans="1:22" ht="15" customHeight="1">
      <c r="A4" s="196" t="s">
        <v>343</v>
      </c>
      <c r="B4" s="197">
        <v>70663764</v>
      </c>
      <c r="C4" s="197" t="s">
        <v>23</v>
      </c>
      <c r="D4" s="197" t="s">
        <v>337</v>
      </c>
      <c r="E4" s="198" t="s">
        <v>338</v>
      </c>
      <c r="F4" s="198">
        <v>95344</v>
      </c>
      <c r="G4" s="197">
        <v>95344</v>
      </c>
      <c r="H4" s="199" t="s">
        <v>339</v>
      </c>
      <c r="I4" s="197" t="s">
        <v>340</v>
      </c>
      <c r="J4" s="197" t="s">
        <v>340</v>
      </c>
      <c r="K4" s="197" t="s">
        <v>340</v>
      </c>
      <c r="L4" s="197">
        <v>28051002</v>
      </c>
      <c r="M4" s="197"/>
      <c r="N4" s="197"/>
      <c r="O4" s="197"/>
      <c r="P4" s="201">
        <v>134946</v>
      </c>
      <c r="Q4" s="197" t="s">
        <v>27</v>
      </c>
      <c r="R4" s="197" t="s">
        <v>155</v>
      </c>
      <c r="S4" s="209" t="s">
        <v>341</v>
      </c>
      <c r="T4" s="197">
        <v>20</v>
      </c>
      <c r="U4" s="197" t="s">
        <v>342</v>
      </c>
      <c r="V4" s="197">
        <v>70663764</v>
      </c>
    </row>
    <row r="5" spans="1:22" ht="15" customHeight="1">
      <c r="A5" s="196" t="s">
        <v>343</v>
      </c>
      <c r="B5" s="197">
        <v>1000293165</v>
      </c>
      <c r="C5" s="197" t="s">
        <v>23</v>
      </c>
      <c r="D5" s="197" t="s">
        <v>237</v>
      </c>
      <c r="E5" s="197" t="s">
        <v>238</v>
      </c>
      <c r="F5" s="197">
        <v>94812</v>
      </c>
      <c r="G5" s="197">
        <v>95158</v>
      </c>
      <c r="H5" s="199" t="s">
        <v>239</v>
      </c>
      <c r="I5" s="200">
        <v>45181</v>
      </c>
      <c r="J5" s="200">
        <v>45181</v>
      </c>
      <c r="K5" s="200">
        <v>45181</v>
      </c>
      <c r="L5" s="206">
        <v>28051002</v>
      </c>
      <c r="M5" s="197"/>
      <c r="N5" s="197"/>
      <c r="O5" s="197"/>
      <c r="P5" s="201">
        <v>140418</v>
      </c>
      <c r="Q5" s="207" t="s">
        <v>27</v>
      </c>
      <c r="R5" s="197" t="s">
        <v>155</v>
      </c>
      <c r="S5" s="209" t="s">
        <v>240</v>
      </c>
      <c r="T5" s="197">
        <v>20</v>
      </c>
      <c r="U5" s="197" t="s">
        <v>241</v>
      </c>
      <c r="V5" s="197">
        <v>1000293165</v>
      </c>
    </row>
    <row r="6" spans="1:22" ht="15" customHeight="1">
      <c r="A6" s="196" t="s">
        <v>343</v>
      </c>
      <c r="B6" s="197">
        <v>1017138652</v>
      </c>
      <c r="C6" s="197" t="s">
        <v>23</v>
      </c>
      <c r="D6" s="197" t="s">
        <v>228</v>
      </c>
      <c r="E6" s="198" t="s">
        <v>229</v>
      </c>
      <c r="F6" s="198">
        <v>97943</v>
      </c>
      <c r="G6" s="197">
        <v>97911</v>
      </c>
      <c r="H6" s="199" t="s">
        <v>220</v>
      </c>
      <c r="I6" s="200">
        <v>45218</v>
      </c>
      <c r="J6" s="200">
        <v>45218</v>
      </c>
      <c r="K6" s="200">
        <v>45218</v>
      </c>
      <c r="L6" s="206">
        <v>28051002</v>
      </c>
      <c r="M6" s="197"/>
      <c r="N6" s="197"/>
      <c r="O6" s="197"/>
      <c r="P6" s="201">
        <v>121575</v>
      </c>
      <c r="Q6" s="207" t="s">
        <v>27</v>
      </c>
      <c r="R6" s="197" t="s">
        <v>155</v>
      </c>
      <c r="S6" s="208" t="s">
        <v>230</v>
      </c>
      <c r="T6" s="197">
        <v>20</v>
      </c>
      <c r="U6" s="197" t="s">
        <v>231</v>
      </c>
      <c r="V6" s="197">
        <v>1017138652</v>
      </c>
    </row>
    <row r="7" spans="1:22" ht="15" customHeight="1">
      <c r="A7" s="196" t="s">
        <v>343</v>
      </c>
      <c r="B7" s="197">
        <v>1020426106</v>
      </c>
      <c r="C7" s="197" t="s">
        <v>23</v>
      </c>
      <c r="D7" s="197" t="s">
        <v>332</v>
      </c>
      <c r="E7" s="198" t="s">
        <v>333</v>
      </c>
      <c r="F7" s="198">
        <v>93802</v>
      </c>
      <c r="G7" s="197">
        <v>93854</v>
      </c>
      <c r="H7" s="199" t="s">
        <v>334</v>
      </c>
      <c r="I7" s="205">
        <v>45117</v>
      </c>
      <c r="J7" s="205">
        <v>45117</v>
      </c>
      <c r="K7" s="205">
        <v>45117</v>
      </c>
      <c r="L7" s="197">
        <v>28051002</v>
      </c>
      <c r="M7" s="197"/>
      <c r="N7" s="197"/>
      <c r="O7" s="197"/>
      <c r="P7" s="201">
        <v>141630</v>
      </c>
      <c r="Q7" s="197" t="s">
        <v>27</v>
      </c>
      <c r="R7" s="197" t="s">
        <v>155</v>
      </c>
      <c r="S7" s="208" t="s">
        <v>335</v>
      </c>
      <c r="T7" s="197">
        <v>20</v>
      </c>
      <c r="U7" s="197" t="s">
        <v>336</v>
      </c>
      <c r="V7" s="197">
        <v>1020426106</v>
      </c>
    </row>
    <row r="8" spans="1:22" ht="15" customHeight="1">
      <c r="A8" s="196" t="s">
        <v>343</v>
      </c>
      <c r="B8" s="197">
        <v>1037571948</v>
      </c>
      <c r="C8" s="197" t="s">
        <v>23</v>
      </c>
      <c r="D8" s="197" t="s">
        <v>218</v>
      </c>
      <c r="E8" s="197" t="s">
        <v>219</v>
      </c>
      <c r="F8" s="197">
        <v>90997</v>
      </c>
      <c r="G8" s="197">
        <v>90997</v>
      </c>
      <c r="H8" s="199" t="s">
        <v>220</v>
      </c>
      <c r="I8" s="200">
        <v>45257</v>
      </c>
      <c r="J8" s="200">
        <v>45257</v>
      </c>
      <c r="K8" s="200">
        <v>45257</v>
      </c>
      <c r="L8" s="206">
        <v>28051002</v>
      </c>
      <c r="M8" s="197"/>
      <c r="N8" s="197"/>
      <c r="O8" s="197"/>
      <c r="P8" s="210">
        <v>462632</v>
      </c>
      <c r="Q8" s="207" t="s">
        <v>27</v>
      </c>
      <c r="R8" s="197" t="s">
        <v>155</v>
      </c>
      <c r="S8" s="211" t="s">
        <v>221</v>
      </c>
      <c r="T8" s="197">
        <v>20</v>
      </c>
      <c r="U8" s="197" t="s">
        <v>222</v>
      </c>
      <c r="V8" s="197">
        <v>1037571948</v>
      </c>
    </row>
    <row r="9" spans="1:22" ht="15" customHeight="1">
      <c r="A9" s="196" t="s">
        <v>343</v>
      </c>
      <c r="B9" s="197">
        <v>1053809493</v>
      </c>
      <c r="C9" s="197" t="s">
        <v>23</v>
      </c>
      <c r="D9" s="197" t="s">
        <v>272</v>
      </c>
      <c r="E9" s="198" t="s">
        <v>273</v>
      </c>
      <c r="F9" s="198">
        <v>95305</v>
      </c>
      <c r="G9" s="197">
        <v>95805</v>
      </c>
      <c r="H9" s="199" t="s">
        <v>274</v>
      </c>
      <c r="I9" s="200">
        <v>45156</v>
      </c>
      <c r="J9" s="200">
        <v>45156</v>
      </c>
      <c r="K9" s="200">
        <v>45156</v>
      </c>
      <c r="L9" s="206">
        <v>28051002</v>
      </c>
      <c r="M9" s="197"/>
      <c r="N9" s="197"/>
      <c r="O9" s="197"/>
      <c r="P9" s="201">
        <v>192005</v>
      </c>
      <c r="Q9" s="207" t="s">
        <v>27</v>
      </c>
      <c r="R9" s="197" t="s">
        <v>155</v>
      </c>
      <c r="S9" s="208" t="s">
        <v>275</v>
      </c>
      <c r="T9" s="197">
        <v>20</v>
      </c>
      <c r="U9" s="197" t="s">
        <v>276</v>
      </c>
      <c r="V9" s="197">
        <v>1053809493</v>
      </c>
    </row>
    <row r="10" spans="1:22" ht="15" customHeight="1">
      <c r="A10" s="196" t="s">
        <v>343</v>
      </c>
      <c r="B10" s="197">
        <v>1128434678</v>
      </c>
      <c r="C10" s="197" t="s">
        <v>23</v>
      </c>
      <c r="D10" s="197" t="s">
        <v>262</v>
      </c>
      <c r="E10" s="198" t="s">
        <v>263</v>
      </c>
      <c r="F10" s="198">
        <v>90459</v>
      </c>
      <c r="G10" s="197">
        <v>90459</v>
      </c>
      <c r="H10" s="199" t="s">
        <v>264</v>
      </c>
      <c r="I10" s="200">
        <v>44957</v>
      </c>
      <c r="J10" s="200">
        <v>44957</v>
      </c>
      <c r="K10" s="200">
        <v>44957</v>
      </c>
      <c r="L10" s="206">
        <v>28051002</v>
      </c>
      <c r="M10" s="197"/>
      <c r="N10" s="197"/>
      <c r="O10" s="197"/>
      <c r="P10" s="201">
        <v>53742</v>
      </c>
      <c r="Q10" s="207" t="s">
        <v>27</v>
      </c>
      <c r="R10" s="197" t="s">
        <v>155</v>
      </c>
      <c r="S10" s="208" t="s">
        <v>265</v>
      </c>
      <c r="T10" s="197">
        <v>20</v>
      </c>
      <c r="U10" s="197" t="s">
        <v>266</v>
      </c>
      <c r="V10" s="197">
        <v>1128434678</v>
      </c>
    </row>
    <row r="11" spans="1:22" ht="15" customHeight="1">
      <c r="A11" s="196" t="s">
        <v>343</v>
      </c>
      <c r="B11" s="197">
        <v>1152689228</v>
      </c>
      <c r="C11" s="197" t="s">
        <v>23</v>
      </c>
      <c r="D11" s="197" t="s">
        <v>297</v>
      </c>
      <c r="E11" s="198" t="s">
        <v>298</v>
      </c>
      <c r="F11" s="197">
        <v>97048</v>
      </c>
      <c r="G11" s="197">
        <v>97193</v>
      </c>
      <c r="H11" s="199" t="s">
        <v>299</v>
      </c>
      <c r="I11" s="200">
        <v>45230</v>
      </c>
      <c r="J11" s="200">
        <v>45230</v>
      </c>
      <c r="K11" s="200">
        <v>45230</v>
      </c>
      <c r="L11" s="197">
        <v>28051002</v>
      </c>
      <c r="M11" s="197"/>
      <c r="N11" s="197"/>
      <c r="O11" s="197"/>
      <c r="P11" s="201">
        <v>36777</v>
      </c>
      <c r="Q11" s="207" t="s">
        <v>27</v>
      </c>
      <c r="R11" s="197" t="s">
        <v>155</v>
      </c>
      <c r="S11" s="208" t="s">
        <v>300</v>
      </c>
      <c r="T11" s="197">
        <v>20</v>
      </c>
      <c r="U11" s="197" t="s">
        <v>301</v>
      </c>
      <c r="V11" s="197">
        <v>1152689228</v>
      </c>
    </row>
    <row r="12" spans="1:22" ht="15" customHeight="1">
      <c r="A12" s="196" t="s">
        <v>343</v>
      </c>
      <c r="B12" s="197">
        <v>8103407</v>
      </c>
      <c r="C12" s="197" t="s">
        <v>23</v>
      </c>
      <c r="D12" s="197" t="s">
        <v>247</v>
      </c>
      <c r="E12" s="212" t="s">
        <v>248</v>
      </c>
      <c r="F12" s="198">
        <v>98043</v>
      </c>
      <c r="G12" s="197">
        <v>98052</v>
      </c>
      <c r="H12" s="199" t="s">
        <v>249</v>
      </c>
      <c r="I12" s="205">
        <v>45251</v>
      </c>
      <c r="J12" s="205">
        <v>45251</v>
      </c>
      <c r="K12" s="205">
        <v>45251</v>
      </c>
      <c r="L12" s="206">
        <v>28059507</v>
      </c>
      <c r="M12" s="197"/>
      <c r="N12" s="213"/>
      <c r="O12" s="214"/>
      <c r="P12" s="201">
        <v>79479</v>
      </c>
      <c r="Q12" s="207" t="s">
        <v>27</v>
      </c>
      <c r="R12" s="197" t="s">
        <v>155</v>
      </c>
      <c r="S12" s="209" t="s">
        <v>250</v>
      </c>
      <c r="T12" s="197">
        <v>20</v>
      </c>
      <c r="U12" s="197" t="s">
        <v>251</v>
      </c>
      <c r="V12" s="197">
        <v>8103407</v>
      </c>
    </row>
    <row r="13" spans="1:22" ht="15" customHeight="1">
      <c r="A13" s="196" t="s">
        <v>343</v>
      </c>
      <c r="B13" s="197">
        <v>15256706</v>
      </c>
      <c r="C13" s="197" t="s">
        <v>23</v>
      </c>
      <c r="D13" s="197" t="s">
        <v>257</v>
      </c>
      <c r="E13" s="198" t="s">
        <v>258</v>
      </c>
      <c r="F13" s="197">
        <v>95100</v>
      </c>
      <c r="G13" s="197">
        <v>95550</v>
      </c>
      <c r="H13" s="199" t="s">
        <v>259</v>
      </c>
      <c r="I13" s="215">
        <v>45280</v>
      </c>
      <c r="J13" s="215">
        <v>45280</v>
      </c>
      <c r="K13" s="215">
        <v>45280</v>
      </c>
      <c r="L13" s="206">
        <v>28059507</v>
      </c>
      <c r="M13" s="197"/>
      <c r="N13" s="197"/>
      <c r="O13" s="197"/>
      <c r="P13" s="210">
        <v>149137</v>
      </c>
      <c r="Q13" s="207" t="s">
        <v>27</v>
      </c>
      <c r="R13" s="197" t="s">
        <v>155</v>
      </c>
      <c r="S13" s="209" t="s">
        <v>260</v>
      </c>
      <c r="T13" s="197">
        <v>20</v>
      </c>
      <c r="U13" s="198" t="s">
        <v>261</v>
      </c>
      <c r="V13" s="197">
        <v>15256706</v>
      </c>
    </row>
    <row r="14" spans="1:22" ht="15" customHeight="1">
      <c r="A14" s="196" t="s">
        <v>343</v>
      </c>
      <c r="B14" s="197">
        <v>32454710</v>
      </c>
      <c r="C14" s="197" t="s">
        <v>23</v>
      </c>
      <c r="D14" s="197" t="s">
        <v>311</v>
      </c>
      <c r="E14" s="198" t="s">
        <v>312</v>
      </c>
      <c r="F14" s="197">
        <v>98030</v>
      </c>
      <c r="G14" s="197">
        <v>98033</v>
      </c>
      <c r="H14" s="199" t="s">
        <v>294</v>
      </c>
      <c r="I14" s="200">
        <v>45282</v>
      </c>
      <c r="J14" s="200">
        <v>45282</v>
      </c>
      <c r="K14" s="200">
        <v>45282</v>
      </c>
      <c r="L14" s="206">
        <v>28059507</v>
      </c>
      <c r="M14" s="197"/>
      <c r="N14" s="197"/>
      <c r="O14" s="197"/>
      <c r="P14" s="201">
        <v>238476</v>
      </c>
      <c r="Q14" s="207" t="s">
        <v>27</v>
      </c>
      <c r="R14" s="197" t="s">
        <v>155</v>
      </c>
      <c r="S14" s="209" t="s">
        <v>313</v>
      </c>
      <c r="T14" s="197">
        <v>20</v>
      </c>
      <c r="U14" s="197" t="s">
        <v>314</v>
      </c>
      <c r="V14" s="197">
        <v>32454710</v>
      </c>
    </row>
    <row r="15" spans="1:22" ht="15" customHeight="1">
      <c r="A15" s="216" t="s">
        <v>100</v>
      </c>
      <c r="B15" s="216">
        <v>37818232</v>
      </c>
      <c r="C15" s="216" t="s">
        <v>23</v>
      </c>
      <c r="D15" s="216" t="s">
        <v>101</v>
      </c>
      <c r="E15" s="217" t="s">
        <v>102</v>
      </c>
      <c r="F15" s="216">
        <v>80611</v>
      </c>
      <c r="G15" s="216">
        <v>80649</v>
      </c>
      <c r="H15" s="218" t="s">
        <v>103</v>
      </c>
      <c r="I15" s="219">
        <v>45282</v>
      </c>
      <c r="J15" s="219">
        <v>45282</v>
      </c>
      <c r="K15" s="219">
        <v>45282</v>
      </c>
      <c r="L15" s="216">
        <v>28059507</v>
      </c>
      <c r="M15" s="216"/>
      <c r="N15" s="216"/>
      <c r="O15" s="216"/>
      <c r="P15" s="220">
        <v>42393</v>
      </c>
      <c r="Q15" s="216" t="s">
        <v>27</v>
      </c>
      <c r="R15" s="197" t="s">
        <v>155</v>
      </c>
      <c r="S15" s="221" t="s">
        <v>104</v>
      </c>
      <c r="T15" s="197">
        <v>20</v>
      </c>
      <c r="U15" s="222" t="s">
        <v>105</v>
      </c>
      <c r="V15" s="216">
        <v>37818232</v>
      </c>
    </row>
    <row r="16" spans="1:22" ht="15" customHeight="1">
      <c r="A16" s="216" t="s">
        <v>106</v>
      </c>
      <c r="B16" s="216">
        <v>37839871</v>
      </c>
      <c r="C16" s="216" t="s">
        <v>23</v>
      </c>
      <c r="D16" s="216" t="s">
        <v>112</v>
      </c>
      <c r="E16" s="216" t="s">
        <v>113</v>
      </c>
      <c r="F16" s="216">
        <v>66750</v>
      </c>
      <c r="G16" s="216">
        <v>67641</v>
      </c>
      <c r="H16" s="218" t="s">
        <v>114</v>
      </c>
      <c r="I16" s="219">
        <v>45286</v>
      </c>
      <c r="J16" s="219">
        <v>45286</v>
      </c>
      <c r="K16" s="219">
        <v>45286</v>
      </c>
      <c r="L16" s="216">
        <v>28059507</v>
      </c>
      <c r="M16" s="216"/>
      <c r="N16" s="216"/>
      <c r="O16" s="216"/>
      <c r="P16" s="220">
        <v>24648</v>
      </c>
      <c r="Q16" s="216" t="s">
        <v>27</v>
      </c>
      <c r="R16" s="197" t="s">
        <v>155</v>
      </c>
      <c r="S16" s="221" t="s">
        <v>115</v>
      </c>
      <c r="T16" s="197">
        <v>20</v>
      </c>
      <c r="U16" s="222" t="s">
        <v>116</v>
      </c>
      <c r="V16" s="216">
        <v>37839871</v>
      </c>
    </row>
    <row r="17" spans="1:22" ht="15" customHeight="1">
      <c r="A17" s="196" t="s">
        <v>343</v>
      </c>
      <c r="B17" s="197">
        <v>42823755</v>
      </c>
      <c r="C17" s="197" t="s">
        <v>23</v>
      </c>
      <c r="D17" s="197" t="s">
        <v>287</v>
      </c>
      <c r="E17" s="198" t="s">
        <v>288</v>
      </c>
      <c r="F17" s="198">
        <v>90862</v>
      </c>
      <c r="G17" s="197">
        <v>90862</v>
      </c>
      <c r="H17" s="199" t="s">
        <v>289</v>
      </c>
      <c r="I17" s="205">
        <v>45281</v>
      </c>
      <c r="J17" s="205">
        <v>45281</v>
      </c>
      <c r="K17" s="205">
        <v>45281</v>
      </c>
      <c r="L17" s="206">
        <v>28059507</v>
      </c>
      <c r="M17" s="197"/>
      <c r="N17" s="197"/>
      <c r="O17" s="197"/>
      <c r="P17" s="201">
        <v>122529</v>
      </c>
      <c r="Q17" s="207" t="s">
        <v>27</v>
      </c>
      <c r="R17" s="197" t="s">
        <v>155</v>
      </c>
      <c r="S17" s="209" t="s">
        <v>290</v>
      </c>
      <c r="T17" s="197">
        <v>20</v>
      </c>
      <c r="U17" s="197" t="s">
        <v>291</v>
      </c>
      <c r="V17" s="197">
        <v>70565944</v>
      </c>
    </row>
    <row r="18" spans="1:22" ht="15" customHeight="1">
      <c r="A18" s="196" t="s">
        <v>343</v>
      </c>
      <c r="B18" s="197">
        <v>43435466</v>
      </c>
      <c r="C18" s="197" t="s">
        <v>23</v>
      </c>
      <c r="D18" s="197" t="s">
        <v>320</v>
      </c>
      <c r="E18" s="198" t="s">
        <v>321</v>
      </c>
      <c r="F18" s="197">
        <v>96263</v>
      </c>
      <c r="G18" s="197">
        <v>96408</v>
      </c>
      <c r="H18" s="199" t="s">
        <v>234</v>
      </c>
      <c r="I18" s="200">
        <v>45282</v>
      </c>
      <c r="J18" s="200">
        <v>45282</v>
      </c>
      <c r="K18" s="200">
        <v>45282</v>
      </c>
      <c r="L18" s="206">
        <v>28059507</v>
      </c>
      <c r="M18" s="197"/>
      <c r="N18" s="197"/>
      <c r="O18" s="197"/>
      <c r="P18" s="201">
        <v>85622</v>
      </c>
      <c r="Q18" s="197" t="s">
        <v>27</v>
      </c>
      <c r="R18" s="197" t="s">
        <v>155</v>
      </c>
      <c r="S18" s="209" t="s">
        <v>322</v>
      </c>
      <c r="T18" s="197">
        <v>20</v>
      </c>
      <c r="U18" s="197" t="s">
        <v>323</v>
      </c>
      <c r="V18" s="197">
        <v>43435466</v>
      </c>
    </row>
    <row r="19" spans="1:22" ht="15" customHeight="1">
      <c r="A19" s="196" t="s">
        <v>343</v>
      </c>
      <c r="B19" s="197">
        <v>71221902</v>
      </c>
      <c r="C19" s="197" t="s">
        <v>23</v>
      </c>
      <c r="D19" s="197" t="s">
        <v>281</v>
      </c>
      <c r="E19" s="198" t="s">
        <v>282</v>
      </c>
      <c r="F19" s="198">
        <v>92473</v>
      </c>
      <c r="G19" s="197">
        <v>92473</v>
      </c>
      <c r="H19" s="199" t="s">
        <v>283</v>
      </c>
      <c r="I19" s="200">
        <v>45264</v>
      </c>
      <c r="J19" s="200">
        <v>45264</v>
      </c>
      <c r="K19" s="200">
        <v>45264</v>
      </c>
      <c r="L19" s="206">
        <v>28059507</v>
      </c>
      <c r="M19" s="197"/>
      <c r="N19" s="197"/>
      <c r="O19" s="197"/>
      <c r="P19" s="201">
        <v>405946</v>
      </c>
      <c r="Q19" s="207" t="s">
        <v>27</v>
      </c>
      <c r="R19" s="197" t="s">
        <v>155</v>
      </c>
      <c r="S19" s="209" t="s">
        <v>284</v>
      </c>
      <c r="T19" s="197">
        <v>20</v>
      </c>
      <c r="U19" s="197" t="s">
        <v>285</v>
      </c>
      <c r="V19" s="197">
        <v>71221902</v>
      </c>
    </row>
    <row r="20" spans="1:22" ht="15" customHeight="1">
      <c r="A20" s="196" t="s">
        <v>343</v>
      </c>
      <c r="B20" s="197">
        <v>71221902</v>
      </c>
      <c r="C20" s="197" t="s">
        <v>23</v>
      </c>
      <c r="D20" s="197" t="s">
        <v>281</v>
      </c>
      <c r="E20" s="198" t="s">
        <v>282</v>
      </c>
      <c r="F20" s="198">
        <v>92510</v>
      </c>
      <c r="G20" s="197">
        <v>92510</v>
      </c>
      <c r="H20" s="199" t="s">
        <v>286</v>
      </c>
      <c r="I20" s="200">
        <v>45246</v>
      </c>
      <c r="J20" s="200">
        <v>45246</v>
      </c>
      <c r="K20" s="200">
        <v>45246</v>
      </c>
      <c r="L20" s="206">
        <v>28059507</v>
      </c>
      <c r="M20" s="197"/>
      <c r="N20" s="197"/>
      <c r="O20" s="197"/>
      <c r="P20" s="201">
        <v>25046</v>
      </c>
      <c r="Q20" s="207" t="s">
        <v>27</v>
      </c>
      <c r="R20" s="197" t="s">
        <v>155</v>
      </c>
      <c r="S20" s="209" t="s">
        <v>284</v>
      </c>
      <c r="T20" s="197">
        <v>20</v>
      </c>
      <c r="U20" s="197" t="s">
        <v>285</v>
      </c>
      <c r="V20" s="197">
        <v>71221902</v>
      </c>
    </row>
    <row r="21" spans="1:22" ht="15" customHeight="1">
      <c r="A21" s="196" t="s">
        <v>343</v>
      </c>
      <c r="B21" s="197">
        <v>98668974</v>
      </c>
      <c r="C21" s="197" t="s">
        <v>23</v>
      </c>
      <c r="D21" s="197" t="s">
        <v>302</v>
      </c>
      <c r="E21" s="198" t="s">
        <v>303</v>
      </c>
      <c r="F21" s="197">
        <v>98230</v>
      </c>
      <c r="G21" s="197">
        <v>98322</v>
      </c>
      <c r="H21" s="199" t="s">
        <v>294</v>
      </c>
      <c r="I21" s="200">
        <v>45282</v>
      </c>
      <c r="J21" s="200">
        <v>45282</v>
      </c>
      <c r="K21" s="200">
        <v>45282</v>
      </c>
      <c r="L21" s="206">
        <v>28059507</v>
      </c>
      <c r="M21" s="197"/>
      <c r="N21" s="197"/>
      <c r="O21" s="197"/>
      <c r="P21" s="201">
        <v>108523</v>
      </c>
      <c r="Q21" s="207" t="s">
        <v>27</v>
      </c>
      <c r="R21" s="197" t="s">
        <v>155</v>
      </c>
      <c r="S21" s="209" t="s">
        <v>304</v>
      </c>
      <c r="T21" s="197">
        <v>20</v>
      </c>
      <c r="U21" s="197" t="s">
        <v>305</v>
      </c>
      <c r="V21" s="197">
        <v>98668974</v>
      </c>
    </row>
    <row r="22" spans="1:22" ht="15" customHeight="1">
      <c r="A22" s="196" t="s">
        <v>343</v>
      </c>
      <c r="B22" s="197">
        <v>1017140523</v>
      </c>
      <c r="C22" s="197" t="s">
        <v>23</v>
      </c>
      <c r="D22" s="197" t="s">
        <v>232</v>
      </c>
      <c r="E22" s="198" t="s">
        <v>233</v>
      </c>
      <c r="F22" s="197">
        <v>97943</v>
      </c>
      <c r="G22" s="197">
        <v>97911</v>
      </c>
      <c r="H22" s="199" t="s">
        <v>234</v>
      </c>
      <c r="I22" s="200">
        <v>45279</v>
      </c>
      <c r="J22" s="200">
        <v>45279</v>
      </c>
      <c r="K22" s="200">
        <v>45279</v>
      </c>
      <c r="L22" s="206">
        <v>28059507</v>
      </c>
      <c r="M22" s="197"/>
      <c r="N22" s="197"/>
      <c r="O22" s="197"/>
      <c r="P22" s="201">
        <v>93946</v>
      </c>
      <c r="Q22" s="207" t="s">
        <v>27</v>
      </c>
      <c r="R22" s="197" t="s">
        <v>155</v>
      </c>
      <c r="S22" s="209" t="s">
        <v>235</v>
      </c>
      <c r="T22" s="197">
        <v>20</v>
      </c>
      <c r="U22" s="197" t="s">
        <v>236</v>
      </c>
      <c r="V22" s="197">
        <v>1017140523</v>
      </c>
    </row>
    <row r="23" spans="1:22" ht="15" customHeight="1">
      <c r="A23" s="196" t="s">
        <v>343</v>
      </c>
      <c r="B23" s="197">
        <v>1128447515</v>
      </c>
      <c r="C23" s="197" t="s">
        <v>23</v>
      </c>
      <c r="D23" s="197" t="s">
        <v>242</v>
      </c>
      <c r="E23" s="197" t="s">
        <v>243</v>
      </c>
      <c r="F23" s="198">
        <v>94774</v>
      </c>
      <c r="G23" s="197">
        <v>95109</v>
      </c>
      <c r="H23" s="199" t="s">
        <v>244</v>
      </c>
      <c r="I23" s="205">
        <v>45280</v>
      </c>
      <c r="J23" s="205">
        <v>45280</v>
      </c>
      <c r="K23" s="205">
        <v>45280</v>
      </c>
      <c r="L23" s="206">
        <v>28059507</v>
      </c>
      <c r="M23" s="197"/>
      <c r="N23" s="197"/>
      <c r="O23" s="197"/>
      <c r="P23" s="201">
        <v>281430</v>
      </c>
      <c r="Q23" s="207" t="s">
        <v>27</v>
      </c>
      <c r="R23" s="197" t="s">
        <v>155</v>
      </c>
      <c r="S23" s="209" t="s">
        <v>245</v>
      </c>
      <c r="T23" s="197">
        <v>20</v>
      </c>
      <c r="U23" s="197" t="s">
        <v>246</v>
      </c>
      <c r="V23" s="197">
        <v>42995811</v>
      </c>
    </row>
    <row r="24" spans="1:22" ht="15" customHeight="1">
      <c r="A24" s="216" t="s">
        <v>93</v>
      </c>
      <c r="B24" s="223">
        <v>52775358</v>
      </c>
      <c r="C24" s="224" t="s">
        <v>23</v>
      </c>
      <c r="D24" s="225" t="s">
        <v>67</v>
      </c>
      <c r="E24" s="225" t="s">
        <v>68</v>
      </c>
      <c r="F24" s="226">
        <v>18782</v>
      </c>
      <c r="G24" s="227">
        <v>24427</v>
      </c>
      <c r="H24" s="224" t="s">
        <v>69</v>
      </c>
      <c r="I24" s="228"/>
      <c r="J24" s="228"/>
      <c r="K24" s="228"/>
      <c r="L24" s="224">
        <v>28051002</v>
      </c>
      <c r="M24" s="229"/>
      <c r="N24" s="229"/>
      <c r="O24" s="229"/>
      <c r="P24" s="230">
        <v>51647</v>
      </c>
      <c r="Q24" s="224" t="s">
        <v>27</v>
      </c>
      <c r="R24" s="197" t="s">
        <v>155</v>
      </c>
      <c r="S24" s="231">
        <v>91213369453</v>
      </c>
      <c r="T24" s="197">
        <v>20</v>
      </c>
      <c r="U24" s="232" t="s">
        <v>70</v>
      </c>
      <c r="V24" s="231">
        <v>52775358</v>
      </c>
    </row>
    <row r="25" spans="1:22" ht="15" customHeight="1">
      <c r="A25" s="216" t="s">
        <v>93</v>
      </c>
      <c r="B25" s="223">
        <v>1087814665</v>
      </c>
      <c r="C25" s="224" t="s">
        <v>23</v>
      </c>
      <c r="D25" s="227" t="s">
        <v>63</v>
      </c>
      <c r="E25" s="233" t="s">
        <v>64</v>
      </c>
      <c r="F25" s="231">
        <v>6396</v>
      </c>
      <c r="G25" s="227">
        <v>21620</v>
      </c>
      <c r="H25" s="224" t="s">
        <v>65</v>
      </c>
      <c r="I25" s="228"/>
      <c r="J25" s="228"/>
      <c r="K25" s="228"/>
      <c r="L25" s="224">
        <v>28051002</v>
      </c>
      <c r="M25" s="229"/>
      <c r="N25" s="229"/>
      <c r="O25" s="229"/>
      <c r="P25" s="230">
        <v>160447</v>
      </c>
      <c r="Q25" s="224" t="s">
        <v>27</v>
      </c>
      <c r="R25" s="197" t="s">
        <v>155</v>
      </c>
      <c r="S25" s="231">
        <v>37774148095</v>
      </c>
      <c r="T25" s="197">
        <v>20</v>
      </c>
      <c r="U25" s="232" t="s">
        <v>66</v>
      </c>
      <c r="V25" s="223">
        <v>901325288</v>
      </c>
    </row>
    <row r="26" spans="1:22" ht="15" customHeight="1">
      <c r="A26" s="216" t="s">
        <v>93</v>
      </c>
      <c r="B26" s="223">
        <v>1144107927</v>
      </c>
      <c r="C26" s="224" t="s">
        <v>23</v>
      </c>
      <c r="D26" s="233" t="s">
        <v>76</v>
      </c>
      <c r="E26" s="233" t="s">
        <v>77</v>
      </c>
      <c r="F26" s="231">
        <v>18309</v>
      </c>
      <c r="G26" s="227">
        <v>23579</v>
      </c>
      <c r="H26" s="224" t="s">
        <v>78</v>
      </c>
      <c r="I26" s="228"/>
      <c r="J26" s="228"/>
      <c r="K26" s="228"/>
      <c r="L26" s="224">
        <v>28051002</v>
      </c>
      <c r="M26" s="229"/>
      <c r="N26" s="229"/>
      <c r="O26" s="229"/>
      <c r="P26" s="230">
        <v>1108294</v>
      </c>
      <c r="Q26" s="224" t="s">
        <v>27</v>
      </c>
      <c r="R26" s="197" t="s">
        <v>155</v>
      </c>
      <c r="S26" s="234">
        <v>71622895000</v>
      </c>
      <c r="T26" s="197">
        <v>20</v>
      </c>
      <c r="U26" s="232" t="s">
        <v>79</v>
      </c>
      <c r="V26" s="231">
        <v>1144107927</v>
      </c>
    </row>
    <row r="27" spans="1:22" ht="15" customHeight="1">
      <c r="A27" s="216" t="s">
        <v>94</v>
      </c>
      <c r="B27" s="216">
        <v>900562724</v>
      </c>
      <c r="C27" s="216" t="s">
        <v>0</v>
      </c>
      <c r="D27" s="216" t="s">
        <v>95</v>
      </c>
      <c r="E27" s="217" t="s">
        <v>96</v>
      </c>
      <c r="F27" s="216">
        <v>56146</v>
      </c>
      <c r="G27" s="216">
        <v>57111</v>
      </c>
      <c r="H27" s="218" t="s">
        <v>97</v>
      </c>
      <c r="I27" s="219">
        <v>45286</v>
      </c>
      <c r="J27" s="219">
        <v>45286</v>
      </c>
      <c r="K27" s="219">
        <v>45286</v>
      </c>
      <c r="L27" s="216">
        <v>28051002</v>
      </c>
      <c r="M27" s="216"/>
      <c r="N27" s="216"/>
      <c r="O27" s="216"/>
      <c r="P27" s="220">
        <v>136875</v>
      </c>
      <c r="Q27" s="216" t="s">
        <v>27</v>
      </c>
      <c r="R27" s="216" t="s">
        <v>346</v>
      </c>
      <c r="S27" s="221" t="s">
        <v>98</v>
      </c>
      <c r="T27" s="197">
        <v>20</v>
      </c>
      <c r="U27" s="222" t="s">
        <v>99</v>
      </c>
      <c r="V27" s="216">
        <v>900562724</v>
      </c>
    </row>
    <row r="28" spans="1:22" ht="15" customHeight="1">
      <c r="A28" s="196" t="s">
        <v>343</v>
      </c>
      <c r="B28" s="235">
        <v>71269133</v>
      </c>
      <c r="C28" s="235" t="s">
        <v>23</v>
      </c>
      <c r="D28" s="235" t="s">
        <v>328</v>
      </c>
      <c r="E28" s="235" t="s">
        <v>329</v>
      </c>
      <c r="F28" s="235">
        <v>97625</v>
      </c>
      <c r="G28" s="235">
        <v>97770</v>
      </c>
      <c r="H28" s="236" t="s">
        <v>259</v>
      </c>
      <c r="I28" s="237">
        <v>45282</v>
      </c>
      <c r="J28" s="237">
        <v>45282</v>
      </c>
      <c r="K28" s="237">
        <v>45282</v>
      </c>
      <c r="L28" s="238">
        <v>28059507</v>
      </c>
      <c r="M28" s="235"/>
      <c r="N28" s="235"/>
      <c r="O28" s="235"/>
      <c r="P28" s="239">
        <v>493566</v>
      </c>
      <c r="Q28" s="235" t="s">
        <v>27</v>
      </c>
      <c r="R28" s="216" t="s">
        <v>346</v>
      </c>
      <c r="S28" s="240" t="s">
        <v>330</v>
      </c>
      <c r="T28" s="197">
        <v>20</v>
      </c>
      <c r="U28" s="235" t="s">
        <v>331</v>
      </c>
      <c r="V28" s="235">
        <v>71269133</v>
      </c>
    </row>
    <row r="29" spans="1:22" ht="15" customHeight="1">
      <c r="A29" s="216" t="s">
        <v>93</v>
      </c>
      <c r="B29" s="223">
        <v>901105828</v>
      </c>
      <c r="C29" s="216" t="s">
        <v>0</v>
      </c>
      <c r="D29" s="225" t="s">
        <v>80</v>
      </c>
      <c r="E29" s="225" t="s">
        <v>81</v>
      </c>
      <c r="F29" s="226">
        <v>16348</v>
      </c>
      <c r="G29" s="227">
        <v>19783</v>
      </c>
      <c r="H29" s="224" t="s">
        <v>82</v>
      </c>
      <c r="I29" s="228"/>
      <c r="J29" s="228"/>
      <c r="K29" s="228"/>
      <c r="L29" s="224">
        <v>28051002</v>
      </c>
      <c r="M29" s="229"/>
      <c r="N29" s="229"/>
      <c r="O29" s="229"/>
      <c r="P29" s="241">
        <v>52263</v>
      </c>
      <c r="Q29" s="224" t="s">
        <v>27</v>
      </c>
      <c r="R29" s="216" t="s">
        <v>346</v>
      </c>
      <c r="S29" s="242" t="s">
        <v>83</v>
      </c>
      <c r="T29" s="197">
        <v>20</v>
      </c>
      <c r="U29" s="232" t="s">
        <v>84</v>
      </c>
      <c r="V29" s="231">
        <v>901105828</v>
      </c>
    </row>
    <row r="30" spans="1:22" ht="15" customHeight="1">
      <c r="A30" s="2" t="s">
        <v>93</v>
      </c>
      <c r="B30" s="163">
        <v>1143825984</v>
      </c>
      <c r="C30" s="153" t="s">
        <v>23</v>
      </c>
      <c r="D30" s="168" t="s">
        <v>59</v>
      </c>
      <c r="E30" s="168" t="s">
        <v>60</v>
      </c>
      <c r="F30" s="125">
        <v>6300</v>
      </c>
      <c r="G30" s="169">
        <v>21766</v>
      </c>
      <c r="H30" s="153" t="s">
        <v>61</v>
      </c>
      <c r="I30" s="155"/>
      <c r="J30" s="155"/>
      <c r="K30" s="155"/>
      <c r="L30" s="153">
        <v>28051002</v>
      </c>
      <c r="M30" s="171"/>
      <c r="N30" s="171"/>
      <c r="O30" s="171"/>
      <c r="P30" s="189">
        <v>259820</v>
      </c>
      <c r="Q30" s="153" t="s">
        <v>27</v>
      </c>
      <c r="R30" s="166" t="s">
        <v>155</v>
      </c>
      <c r="S30" s="154">
        <v>477122493</v>
      </c>
      <c r="T30" s="155">
        <v>9</v>
      </c>
      <c r="U30" s="156" t="s">
        <v>62</v>
      </c>
      <c r="V30" s="163">
        <v>1143825984</v>
      </c>
    </row>
    <row r="31" spans="1:22" ht="15" customHeight="1">
      <c r="A31" s="2" t="s">
        <v>93</v>
      </c>
      <c r="B31" s="163">
        <v>66859747</v>
      </c>
      <c r="C31" s="153" t="s">
        <v>23</v>
      </c>
      <c r="D31" s="168" t="s">
        <v>50</v>
      </c>
      <c r="E31" s="168" t="s">
        <v>51</v>
      </c>
      <c r="F31" s="125">
        <v>13180</v>
      </c>
      <c r="G31" s="169">
        <v>14610</v>
      </c>
      <c r="H31" s="153" t="s">
        <v>52</v>
      </c>
      <c r="I31" s="155"/>
      <c r="J31" s="155"/>
      <c r="K31" s="155"/>
      <c r="L31" s="170">
        <v>28059507</v>
      </c>
      <c r="M31" s="171"/>
      <c r="N31" s="171"/>
      <c r="O31" s="171"/>
      <c r="P31" s="189">
        <v>142583</v>
      </c>
      <c r="Q31" s="153" t="s">
        <v>27</v>
      </c>
      <c r="R31" s="166" t="s">
        <v>155</v>
      </c>
      <c r="S31" s="154" t="s">
        <v>53</v>
      </c>
      <c r="T31" s="155">
        <v>6</v>
      </c>
      <c r="U31" s="156" t="s">
        <v>54</v>
      </c>
      <c r="V31" s="155">
        <v>66859747</v>
      </c>
    </row>
    <row r="32" spans="1:22" ht="15" customHeight="1">
      <c r="A32" s="2" t="s">
        <v>93</v>
      </c>
      <c r="B32" s="163">
        <v>16918434</v>
      </c>
      <c r="C32" s="153" t="s">
        <v>23</v>
      </c>
      <c r="D32" s="172" t="s">
        <v>55</v>
      </c>
      <c r="E32" s="172" t="s">
        <v>56</v>
      </c>
      <c r="F32" s="153">
        <v>16288</v>
      </c>
      <c r="G32" s="169">
        <v>22080</v>
      </c>
      <c r="H32" s="153" t="s">
        <v>47</v>
      </c>
      <c r="I32" s="155"/>
      <c r="J32" s="155"/>
      <c r="K32" s="155"/>
      <c r="L32" s="170">
        <v>28059507</v>
      </c>
      <c r="M32" s="171"/>
      <c r="N32" s="171"/>
      <c r="O32" s="171"/>
      <c r="P32" s="192">
        <v>18840</v>
      </c>
      <c r="Q32" s="153" t="s">
        <v>27</v>
      </c>
      <c r="R32" s="166" t="s">
        <v>155</v>
      </c>
      <c r="S32" s="154" t="s">
        <v>57</v>
      </c>
      <c r="T32" s="155">
        <v>36</v>
      </c>
      <c r="U32" s="156" t="s">
        <v>58</v>
      </c>
      <c r="V32" s="155">
        <v>16918434</v>
      </c>
    </row>
    <row r="33" spans="1:22" ht="15" customHeight="1">
      <c r="A33" s="2" t="s">
        <v>93</v>
      </c>
      <c r="B33" s="163">
        <v>29059833</v>
      </c>
      <c r="C33" s="153" t="s">
        <v>23</v>
      </c>
      <c r="D33" s="168" t="s">
        <v>35</v>
      </c>
      <c r="E33" s="168" t="s">
        <v>36</v>
      </c>
      <c r="F33" s="125">
        <v>7810</v>
      </c>
      <c r="G33" s="169">
        <v>15150</v>
      </c>
      <c r="H33" s="153" t="s">
        <v>37</v>
      </c>
      <c r="I33" s="155"/>
      <c r="J33" s="155"/>
      <c r="K33" s="155"/>
      <c r="L33" s="170">
        <v>28059507</v>
      </c>
      <c r="M33" s="171"/>
      <c r="N33" s="171"/>
      <c r="O33" s="171"/>
      <c r="P33" s="189">
        <v>89377</v>
      </c>
      <c r="Q33" s="153" t="s">
        <v>27</v>
      </c>
      <c r="R33" s="166" t="s">
        <v>155</v>
      </c>
      <c r="S33" s="154" t="s">
        <v>38</v>
      </c>
      <c r="T33" s="155">
        <v>36</v>
      </c>
      <c r="U33" s="156" t="s">
        <v>39</v>
      </c>
      <c r="V33" s="155">
        <v>29059833</v>
      </c>
    </row>
    <row r="34" spans="1:22" ht="15" customHeight="1">
      <c r="A34" s="2" t="s">
        <v>93</v>
      </c>
      <c r="B34" s="163">
        <v>31986417</v>
      </c>
      <c r="C34" s="153" t="s">
        <v>23</v>
      </c>
      <c r="D34" s="168" t="s">
        <v>40</v>
      </c>
      <c r="E34" s="168" t="s">
        <v>41</v>
      </c>
      <c r="F34" s="125">
        <v>17631</v>
      </c>
      <c r="G34" s="169">
        <v>23655</v>
      </c>
      <c r="H34" s="153" t="s">
        <v>42</v>
      </c>
      <c r="I34" s="155"/>
      <c r="J34" s="155"/>
      <c r="K34" s="155"/>
      <c r="L34" s="170">
        <v>28059507</v>
      </c>
      <c r="M34" s="171"/>
      <c r="N34" s="171"/>
      <c r="O34" s="171"/>
      <c r="P34" s="189">
        <v>293022</v>
      </c>
      <c r="Q34" s="153" t="s">
        <v>27</v>
      </c>
      <c r="R34" s="166" t="s">
        <v>155</v>
      </c>
      <c r="S34" s="154" t="s">
        <v>43</v>
      </c>
      <c r="T34" s="155">
        <v>36</v>
      </c>
      <c r="U34" s="156" t="s">
        <v>44</v>
      </c>
      <c r="V34" s="155">
        <v>31986417</v>
      </c>
    </row>
    <row r="35" spans="1:22" ht="15" customHeight="1">
      <c r="A35" s="2" t="s">
        <v>93</v>
      </c>
      <c r="B35" s="163">
        <v>24763278</v>
      </c>
      <c r="C35" s="153" t="s">
        <v>23</v>
      </c>
      <c r="D35" s="168" t="s">
        <v>30</v>
      </c>
      <c r="E35" s="168" t="s">
        <v>31</v>
      </c>
      <c r="F35" s="125">
        <v>18200</v>
      </c>
      <c r="G35" s="169">
        <v>23391</v>
      </c>
      <c r="H35" s="153" t="s">
        <v>32</v>
      </c>
      <c r="I35" s="155"/>
      <c r="J35" s="155"/>
      <c r="K35" s="155"/>
      <c r="L35" s="170">
        <v>28059507</v>
      </c>
      <c r="M35" s="171"/>
      <c r="N35" s="171"/>
      <c r="O35" s="171"/>
      <c r="P35" s="189">
        <v>40007</v>
      </c>
      <c r="Q35" s="153" t="s">
        <v>27</v>
      </c>
      <c r="R35" s="166" t="s">
        <v>155</v>
      </c>
      <c r="S35" s="154" t="s">
        <v>33</v>
      </c>
      <c r="T35" s="155">
        <v>8</v>
      </c>
      <c r="U35" s="156" t="s">
        <v>34</v>
      </c>
      <c r="V35" s="155">
        <v>24763278</v>
      </c>
    </row>
    <row r="36" spans="1:22" ht="15" customHeight="1">
      <c r="A36" s="2" t="s">
        <v>93</v>
      </c>
      <c r="B36" s="163">
        <v>1130673115</v>
      </c>
      <c r="C36" s="153" t="s">
        <v>23</v>
      </c>
      <c r="D36" s="173" t="s">
        <v>90</v>
      </c>
      <c r="E36" s="173" t="s">
        <v>91</v>
      </c>
      <c r="F36" s="174">
        <v>16288</v>
      </c>
      <c r="G36" s="169">
        <v>22080</v>
      </c>
      <c r="H36" s="153" t="s">
        <v>87</v>
      </c>
      <c r="I36" s="155"/>
      <c r="J36" s="155"/>
      <c r="K36" s="155"/>
      <c r="L36" s="153">
        <v>28051002</v>
      </c>
      <c r="M36" s="171"/>
      <c r="N36" s="171"/>
      <c r="O36" s="171"/>
      <c r="P36" s="189">
        <v>184649</v>
      </c>
      <c r="Q36" s="153" t="s">
        <v>27</v>
      </c>
      <c r="R36" s="166" t="s">
        <v>155</v>
      </c>
      <c r="S36" s="165">
        <v>315083612</v>
      </c>
      <c r="T36" s="155">
        <v>14</v>
      </c>
      <c r="U36" s="156" t="s">
        <v>92</v>
      </c>
      <c r="V36" s="125">
        <v>1130673115</v>
      </c>
    </row>
    <row r="37" spans="1:22" ht="15" customHeight="1">
      <c r="A37" s="2" t="s">
        <v>93</v>
      </c>
      <c r="B37" s="163">
        <v>16739159</v>
      </c>
      <c r="C37" s="153" t="s">
        <v>23</v>
      </c>
      <c r="D37" s="172" t="s">
        <v>85</v>
      </c>
      <c r="E37" s="172" t="s">
        <v>86</v>
      </c>
      <c r="F37" s="153">
        <v>7610</v>
      </c>
      <c r="G37" s="169">
        <v>7610</v>
      </c>
      <c r="H37" s="153" t="s">
        <v>87</v>
      </c>
      <c r="I37" s="155"/>
      <c r="J37" s="155"/>
      <c r="K37" s="155"/>
      <c r="L37" s="153">
        <v>28051002</v>
      </c>
      <c r="M37" s="171"/>
      <c r="N37" s="171"/>
      <c r="O37" s="171"/>
      <c r="P37" s="189">
        <v>65260</v>
      </c>
      <c r="Q37" s="153" t="s">
        <v>27</v>
      </c>
      <c r="R37" s="166" t="s">
        <v>155</v>
      </c>
      <c r="S37" s="154" t="s">
        <v>88</v>
      </c>
      <c r="T37" s="155">
        <v>16</v>
      </c>
      <c r="U37" s="156" t="s">
        <v>89</v>
      </c>
      <c r="V37" s="125">
        <v>16739159</v>
      </c>
    </row>
    <row r="38" spans="1:22" ht="15" customHeight="1">
      <c r="A38" s="2" t="s">
        <v>93</v>
      </c>
      <c r="B38" s="163">
        <v>31386012</v>
      </c>
      <c r="C38" s="153" t="s">
        <v>23</v>
      </c>
      <c r="D38" s="172" t="s">
        <v>45</v>
      </c>
      <c r="E38" s="172" t="s">
        <v>46</v>
      </c>
      <c r="F38" s="153">
        <v>15727</v>
      </c>
      <c r="G38" s="169">
        <v>21434</v>
      </c>
      <c r="H38" s="153" t="s">
        <v>47</v>
      </c>
      <c r="I38" s="155"/>
      <c r="J38" s="155"/>
      <c r="K38" s="155"/>
      <c r="L38" s="170">
        <v>28059507</v>
      </c>
      <c r="M38" s="171"/>
      <c r="N38" s="171"/>
      <c r="O38" s="171"/>
      <c r="P38" s="192">
        <v>242519</v>
      </c>
      <c r="Q38" s="153" t="s">
        <v>27</v>
      </c>
      <c r="R38" s="166" t="s">
        <v>155</v>
      </c>
      <c r="S38" s="154" t="s">
        <v>48</v>
      </c>
      <c r="T38" s="155">
        <v>16</v>
      </c>
      <c r="U38" s="156" t="s">
        <v>49</v>
      </c>
      <c r="V38" s="155">
        <v>66851469</v>
      </c>
    </row>
    <row r="39" spans="1:22" ht="15" customHeight="1">
      <c r="A39" s="2" t="s">
        <v>93</v>
      </c>
      <c r="B39" s="163">
        <v>1087121439</v>
      </c>
      <c r="C39" s="153" t="s">
        <v>23</v>
      </c>
      <c r="D39" s="168" t="s">
        <v>71</v>
      </c>
      <c r="E39" s="168" t="s">
        <v>72</v>
      </c>
      <c r="F39" s="125">
        <v>18319</v>
      </c>
      <c r="G39" s="169">
        <v>23595</v>
      </c>
      <c r="H39" s="153" t="s">
        <v>73</v>
      </c>
      <c r="I39" s="155"/>
      <c r="J39" s="155"/>
      <c r="K39" s="155"/>
      <c r="L39" s="153">
        <v>28051002</v>
      </c>
      <c r="M39" s="171"/>
      <c r="N39" s="171"/>
      <c r="O39" s="171"/>
      <c r="P39" s="189">
        <v>646681</v>
      </c>
      <c r="Q39" s="153" t="s">
        <v>27</v>
      </c>
      <c r="R39" s="166" t="s">
        <v>155</v>
      </c>
      <c r="S39" s="164" t="s">
        <v>74</v>
      </c>
      <c r="T39" s="155">
        <v>16</v>
      </c>
      <c r="U39" s="175" t="s">
        <v>75</v>
      </c>
      <c r="V39" s="125">
        <v>1087121439</v>
      </c>
    </row>
    <row r="40" spans="1:22" ht="15" customHeight="1">
      <c r="A40" s="12" t="s">
        <v>343</v>
      </c>
      <c r="B40" s="166">
        <v>8253927</v>
      </c>
      <c r="C40" s="166" t="s">
        <v>23</v>
      </c>
      <c r="D40" s="166" t="s">
        <v>267</v>
      </c>
      <c r="E40" s="185" t="s">
        <v>268</v>
      </c>
      <c r="F40" s="185">
        <v>93068</v>
      </c>
      <c r="G40" s="166">
        <v>93074</v>
      </c>
      <c r="H40" s="181" t="s">
        <v>269</v>
      </c>
      <c r="I40" s="187">
        <v>45281</v>
      </c>
      <c r="J40" s="187">
        <v>45281</v>
      </c>
      <c r="K40" s="187">
        <v>45281</v>
      </c>
      <c r="L40" s="183">
        <v>28059507</v>
      </c>
      <c r="M40" s="166"/>
      <c r="N40" s="166"/>
      <c r="O40" s="166"/>
      <c r="P40" s="190">
        <v>392552</v>
      </c>
      <c r="Q40" s="184" t="s">
        <v>27</v>
      </c>
      <c r="R40" s="176" t="s">
        <v>346</v>
      </c>
      <c r="S40" s="167" t="s">
        <v>270</v>
      </c>
      <c r="T40" s="184">
        <v>9</v>
      </c>
      <c r="U40" s="166" t="s">
        <v>271</v>
      </c>
      <c r="V40" s="166">
        <v>8253927</v>
      </c>
    </row>
    <row r="41" spans="1:22" ht="15" customHeight="1">
      <c r="A41" s="12" t="s">
        <v>343</v>
      </c>
      <c r="B41" s="166">
        <v>900483536</v>
      </c>
      <c r="C41" s="166" t="s">
        <v>0</v>
      </c>
      <c r="D41" s="166" t="s">
        <v>344</v>
      </c>
      <c r="E41" s="185" t="s">
        <v>277</v>
      </c>
      <c r="F41" s="185">
        <v>93378</v>
      </c>
      <c r="G41" s="166">
        <v>93384</v>
      </c>
      <c r="H41" s="181" t="s">
        <v>278</v>
      </c>
      <c r="I41" s="187">
        <v>45281</v>
      </c>
      <c r="J41" s="187">
        <v>45281</v>
      </c>
      <c r="K41" s="187">
        <v>45281</v>
      </c>
      <c r="L41" s="183">
        <v>28059507</v>
      </c>
      <c r="M41" s="166"/>
      <c r="N41" s="166"/>
      <c r="O41" s="166"/>
      <c r="P41" s="190">
        <v>278905</v>
      </c>
      <c r="Q41" s="184" t="s">
        <v>27</v>
      </c>
      <c r="R41" s="176" t="s">
        <v>346</v>
      </c>
      <c r="S41" s="167" t="s">
        <v>279</v>
      </c>
      <c r="T41" s="184">
        <v>9</v>
      </c>
      <c r="U41" s="166" t="s">
        <v>280</v>
      </c>
      <c r="V41" s="166">
        <v>900483536</v>
      </c>
    </row>
    <row r="42" spans="1:22" ht="15" customHeight="1">
      <c r="A42" s="2" t="s">
        <v>93</v>
      </c>
      <c r="B42" s="163">
        <v>16916063</v>
      </c>
      <c r="C42" s="153" t="s">
        <v>23</v>
      </c>
      <c r="D42" s="168" t="s">
        <v>24</v>
      </c>
      <c r="E42" s="168" t="s">
        <v>25</v>
      </c>
      <c r="F42" s="125">
        <v>18962</v>
      </c>
      <c r="G42" s="169">
        <v>24788</v>
      </c>
      <c r="H42" s="153" t="s">
        <v>26</v>
      </c>
      <c r="I42" s="155"/>
      <c r="J42" s="155"/>
      <c r="K42" s="155"/>
      <c r="L42" s="170">
        <v>28059507</v>
      </c>
      <c r="M42" s="171"/>
      <c r="N42" s="171"/>
      <c r="O42" s="171"/>
      <c r="P42" s="189">
        <v>16981</v>
      </c>
      <c r="Q42" s="170" t="s">
        <v>27</v>
      </c>
      <c r="R42" s="166" t="s">
        <v>155</v>
      </c>
      <c r="S42" s="154" t="s">
        <v>28</v>
      </c>
      <c r="T42" s="155">
        <v>36</v>
      </c>
      <c r="U42" s="156" t="s">
        <v>29</v>
      </c>
      <c r="V42" s="155">
        <v>16916063</v>
      </c>
    </row>
    <row r="43" spans="1:22" ht="15" customHeight="1">
      <c r="A43" s="176" t="s">
        <v>106</v>
      </c>
      <c r="B43" s="176">
        <v>63449767</v>
      </c>
      <c r="C43" s="176" t="s">
        <v>23</v>
      </c>
      <c r="D43" s="176" t="s">
        <v>107</v>
      </c>
      <c r="E43" s="176" t="s">
        <v>108</v>
      </c>
      <c r="F43" s="176">
        <v>66848</v>
      </c>
      <c r="G43" s="176">
        <v>67099</v>
      </c>
      <c r="H43" s="177" t="s">
        <v>109</v>
      </c>
      <c r="I43" s="178">
        <v>45286</v>
      </c>
      <c r="J43" s="178">
        <v>45286</v>
      </c>
      <c r="K43" s="178">
        <v>45286</v>
      </c>
      <c r="L43" s="176">
        <v>28059507</v>
      </c>
      <c r="M43" s="176"/>
      <c r="N43" s="176"/>
      <c r="O43" s="176"/>
      <c r="P43" s="191">
        <v>108470</v>
      </c>
      <c r="Q43" s="176" t="s">
        <v>27</v>
      </c>
      <c r="R43" s="166" t="s">
        <v>155</v>
      </c>
      <c r="S43" s="179" t="s">
        <v>110</v>
      </c>
      <c r="T43" s="176">
        <v>8</v>
      </c>
      <c r="U43" s="180" t="s">
        <v>111</v>
      </c>
      <c r="V43" s="176">
        <v>63449767</v>
      </c>
    </row>
    <row r="44" spans="1:22" ht="15" customHeight="1">
      <c r="A44" s="12" t="s">
        <v>343</v>
      </c>
      <c r="B44" s="166">
        <v>71665834</v>
      </c>
      <c r="C44" s="166" t="s">
        <v>23</v>
      </c>
      <c r="D44" s="166" t="s">
        <v>292</v>
      </c>
      <c r="E44" s="185" t="s">
        <v>293</v>
      </c>
      <c r="F44" s="185">
        <v>90830</v>
      </c>
      <c r="G44" s="166">
        <v>92591</v>
      </c>
      <c r="H44" s="181" t="s">
        <v>294</v>
      </c>
      <c r="I44" s="182">
        <v>45254</v>
      </c>
      <c r="J44" s="182">
        <v>45254</v>
      </c>
      <c r="K44" s="182">
        <v>45254</v>
      </c>
      <c r="L44" s="183">
        <v>28059507</v>
      </c>
      <c r="M44" s="166"/>
      <c r="N44" s="166"/>
      <c r="O44" s="166"/>
      <c r="P44" s="190">
        <v>25664</v>
      </c>
      <c r="Q44" s="184" t="s">
        <v>27</v>
      </c>
      <c r="R44" s="166" t="s">
        <v>155</v>
      </c>
      <c r="S44" s="167" t="s">
        <v>295</v>
      </c>
      <c r="T44" s="184">
        <v>8</v>
      </c>
      <c r="U44" s="166" t="s">
        <v>296</v>
      </c>
      <c r="V44" s="166">
        <v>71665834</v>
      </c>
    </row>
    <row r="45" spans="1:22" ht="15" customHeight="1">
      <c r="A45" s="12" t="s">
        <v>343</v>
      </c>
      <c r="B45" s="166">
        <v>901260745</v>
      </c>
      <c r="C45" s="176" t="s">
        <v>0</v>
      </c>
      <c r="D45" s="166" t="s">
        <v>345</v>
      </c>
      <c r="E45" s="185" t="s">
        <v>324</v>
      </c>
      <c r="F45" s="166">
        <v>94594</v>
      </c>
      <c r="G45" s="166">
        <v>94844</v>
      </c>
      <c r="H45" s="181" t="s">
        <v>325</v>
      </c>
      <c r="I45" s="182">
        <v>45282</v>
      </c>
      <c r="J45" s="182">
        <v>45282</v>
      </c>
      <c r="K45" s="182">
        <v>45282</v>
      </c>
      <c r="L45" s="183">
        <v>28059507</v>
      </c>
      <c r="M45" s="166"/>
      <c r="N45" s="166"/>
      <c r="O45" s="166"/>
      <c r="P45" s="190">
        <v>130633</v>
      </c>
      <c r="Q45" s="166" t="s">
        <v>27</v>
      </c>
      <c r="R45" s="176" t="s">
        <v>346</v>
      </c>
      <c r="S45" s="188" t="s">
        <v>326</v>
      </c>
      <c r="T45" s="166">
        <v>8</v>
      </c>
      <c r="U45" s="166" t="s">
        <v>327</v>
      </c>
      <c r="V45" s="166">
        <v>901260745</v>
      </c>
    </row>
    <row r="46" spans="1:22" ht="15" customHeight="1">
      <c r="A46" s="12" t="s">
        <v>343</v>
      </c>
      <c r="B46" s="166">
        <v>1035439730</v>
      </c>
      <c r="C46" s="166" t="s">
        <v>23</v>
      </c>
      <c r="D46" s="166" t="s">
        <v>306</v>
      </c>
      <c r="E46" s="185" t="s">
        <v>307</v>
      </c>
      <c r="F46" s="185">
        <v>94802</v>
      </c>
      <c r="G46" s="166">
        <v>95145</v>
      </c>
      <c r="H46" s="181" t="s">
        <v>308</v>
      </c>
      <c r="I46" s="187">
        <v>45192</v>
      </c>
      <c r="J46" s="187">
        <v>45192</v>
      </c>
      <c r="K46" s="187">
        <v>45192</v>
      </c>
      <c r="L46" s="166">
        <v>28051002</v>
      </c>
      <c r="M46" s="166"/>
      <c r="N46" s="166"/>
      <c r="O46" s="166"/>
      <c r="P46" s="190">
        <v>35723</v>
      </c>
      <c r="Q46" s="184" t="s">
        <v>27</v>
      </c>
      <c r="R46" s="184" t="s">
        <v>155</v>
      </c>
      <c r="S46" s="167" t="s">
        <v>309</v>
      </c>
      <c r="T46" s="184">
        <v>33</v>
      </c>
      <c r="U46" s="166" t="s">
        <v>310</v>
      </c>
      <c r="V46" s="166">
        <v>1035439730</v>
      </c>
    </row>
    <row r="47" spans="1:22" ht="15" customHeight="1">
      <c r="A47" s="12" t="s">
        <v>343</v>
      </c>
      <c r="B47" s="166">
        <v>1035869576</v>
      </c>
      <c r="C47" s="166" t="s">
        <v>23</v>
      </c>
      <c r="D47" s="166" t="s">
        <v>223</v>
      </c>
      <c r="E47" s="185" t="s">
        <v>224</v>
      </c>
      <c r="F47" s="166">
        <v>94892</v>
      </c>
      <c r="G47" s="166">
        <v>95288</v>
      </c>
      <c r="H47" s="181" t="s">
        <v>225</v>
      </c>
      <c r="I47" s="182">
        <v>45279</v>
      </c>
      <c r="J47" s="182">
        <v>45279</v>
      </c>
      <c r="K47" s="182">
        <v>45279</v>
      </c>
      <c r="L47" s="183">
        <v>28051002</v>
      </c>
      <c r="M47" s="166"/>
      <c r="N47" s="166"/>
      <c r="O47" s="166"/>
      <c r="P47" s="190">
        <v>52000</v>
      </c>
      <c r="Q47" s="184" t="s">
        <v>27</v>
      </c>
      <c r="R47" s="184" t="s">
        <v>155</v>
      </c>
      <c r="S47" s="186" t="s">
        <v>226</v>
      </c>
      <c r="T47" s="184">
        <v>33</v>
      </c>
      <c r="U47" s="166" t="s">
        <v>227</v>
      </c>
      <c r="V47" s="166">
        <v>1035869576</v>
      </c>
    </row>
    <row r="48" spans="1:22" ht="15" customHeight="1">
      <c r="A48" s="157"/>
      <c r="B48" s="158"/>
      <c r="C48" s="159"/>
      <c r="D48" s="132"/>
      <c r="E48" s="132"/>
      <c r="F48" s="132"/>
      <c r="G48" s="132"/>
      <c r="H48" s="133"/>
      <c r="I48" s="134"/>
      <c r="J48" s="134"/>
      <c r="K48" s="134"/>
      <c r="L48" s="135"/>
      <c r="M48" s="132"/>
      <c r="N48" s="132"/>
      <c r="O48" s="132"/>
      <c r="P48" s="193"/>
      <c r="Q48" s="136"/>
      <c r="R48" s="160"/>
      <c r="S48" s="161"/>
      <c r="T48" s="162"/>
      <c r="U48" s="132"/>
      <c r="V48" s="137"/>
    </row>
    <row r="49" spans="1:22" ht="15" customHeight="1">
      <c r="A49" s="12"/>
      <c r="B49" s="138"/>
      <c r="C49" s="34"/>
      <c r="D49" s="139"/>
      <c r="E49" s="140"/>
      <c r="F49" s="139"/>
      <c r="G49" s="139"/>
      <c r="H49" s="141"/>
      <c r="I49" s="142"/>
      <c r="J49" s="142"/>
      <c r="K49" s="142"/>
      <c r="L49" s="143"/>
      <c r="M49" s="139"/>
      <c r="N49" s="139"/>
      <c r="O49" s="139"/>
      <c r="P49" s="194"/>
      <c r="Q49" s="144"/>
      <c r="R49" s="145"/>
      <c r="S49" s="124"/>
      <c r="T49" s="145"/>
      <c r="U49" s="139"/>
      <c r="V49" s="146"/>
    </row>
    <row r="50" spans="1:22" ht="15" customHeight="1" thickBot="1">
      <c r="A50" s="12"/>
      <c r="B50" s="126"/>
      <c r="C50" s="34"/>
      <c r="D50" s="127"/>
      <c r="E50" s="128"/>
      <c r="F50" s="127"/>
      <c r="G50" s="127"/>
      <c r="H50" s="129"/>
      <c r="I50" s="147"/>
      <c r="J50" s="147"/>
      <c r="K50" s="147"/>
      <c r="L50" s="148"/>
      <c r="M50" s="127"/>
      <c r="N50" s="127"/>
      <c r="O50" s="127"/>
      <c r="P50" s="195"/>
      <c r="Q50" s="130"/>
      <c r="R50" s="149"/>
      <c r="S50" s="150"/>
      <c r="T50" s="151"/>
      <c r="U50" s="152"/>
      <c r="V50" s="131"/>
    </row>
    <row r="51" spans="1:22" ht="15" customHeight="1">
      <c r="A51" s="2"/>
      <c r="B51" s="15"/>
      <c r="C51" s="2"/>
      <c r="D51" s="14"/>
      <c r="E51" s="14"/>
      <c r="F51" s="13"/>
      <c r="G51" s="20"/>
      <c r="H51" s="21"/>
      <c r="I51" s="15"/>
      <c r="J51" s="15"/>
      <c r="K51" s="15"/>
      <c r="L51" s="21"/>
      <c r="M51" s="22"/>
      <c r="N51" s="22"/>
      <c r="O51" s="22"/>
      <c r="P51" s="23"/>
      <c r="Q51" s="21"/>
      <c r="R51" s="11"/>
      <c r="S51" s="24"/>
      <c r="T51" s="5"/>
      <c r="U51" s="25"/>
      <c r="V51" s="15"/>
    </row>
    <row r="52" spans="1:22" ht="15" customHeight="1">
      <c r="A52" s="2"/>
      <c r="B52" s="13"/>
      <c r="C52" s="2"/>
      <c r="D52" s="14"/>
      <c r="E52" s="13"/>
      <c r="F52" s="13"/>
      <c r="G52" s="13"/>
      <c r="H52" s="18"/>
      <c r="I52" s="16"/>
      <c r="J52" s="16"/>
      <c r="K52" s="16"/>
      <c r="L52" s="18"/>
      <c r="M52" s="26"/>
      <c r="N52" s="26"/>
      <c r="O52" s="26"/>
      <c r="P52" s="17"/>
      <c r="Q52" s="13"/>
      <c r="R52" s="2"/>
      <c r="S52" s="14"/>
      <c r="T52" s="5"/>
      <c r="U52" s="27"/>
      <c r="V52" s="13"/>
    </row>
    <row r="53" spans="1:22" ht="15" customHeight="1">
      <c r="A53" s="2"/>
      <c r="B53" s="13"/>
      <c r="C53" s="2"/>
      <c r="D53" s="13"/>
      <c r="E53" s="13"/>
      <c r="F53" s="13"/>
      <c r="G53" s="18"/>
      <c r="H53" s="18"/>
      <c r="I53" s="16"/>
      <c r="J53" s="16"/>
      <c r="K53" s="16"/>
      <c r="L53" s="18"/>
      <c r="M53" s="13"/>
      <c r="N53" s="13"/>
      <c r="O53" s="13"/>
      <c r="P53" s="17"/>
      <c r="Q53" s="13"/>
      <c r="R53" s="4"/>
      <c r="S53" s="14"/>
      <c r="T53" s="5"/>
      <c r="U53" s="13"/>
      <c r="V53" s="13"/>
    </row>
    <row r="54" spans="1:22" ht="15" customHeight="1">
      <c r="A54" s="2"/>
      <c r="B54" s="28"/>
      <c r="C54" s="5"/>
      <c r="D54" s="28"/>
      <c r="E54" s="29"/>
      <c r="F54" s="28"/>
      <c r="G54" s="28"/>
      <c r="H54" s="30"/>
      <c r="I54" s="31"/>
      <c r="J54" s="31"/>
      <c r="K54" s="31"/>
      <c r="L54" s="30"/>
      <c r="M54" s="28"/>
      <c r="N54" s="28"/>
      <c r="O54" s="28"/>
      <c r="P54" s="19"/>
      <c r="Q54" s="28"/>
      <c r="R54" s="4"/>
      <c r="S54" s="28"/>
      <c r="T54" s="5"/>
      <c r="U54" s="28"/>
      <c r="V54" s="28"/>
    </row>
  </sheetData>
  <autoFilter ref="A1:V1" xr:uid="{90A01842-D8CB-4C69-B29B-7C347407C54D}">
    <sortState xmlns:xlrd2="http://schemas.microsoft.com/office/spreadsheetml/2017/richdata2" ref="A2:V47">
      <sortCondition ref="T1"/>
    </sortState>
  </autoFilter>
  <conditionalFormatting sqref="E48:E49">
    <cfRule type="duplicateValues" dxfId="139" priority="90"/>
  </conditionalFormatting>
  <conditionalFormatting sqref="F1 F51:F1048576">
    <cfRule type="duplicateValues" dxfId="138" priority="129"/>
  </conditionalFormatting>
  <conditionalFormatting sqref="F1">
    <cfRule type="duplicateValues" dxfId="137" priority="892"/>
    <cfRule type="duplicateValues" dxfId="136" priority="893"/>
    <cfRule type="duplicateValues" dxfId="135" priority="894"/>
    <cfRule type="duplicateValues" dxfId="134" priority="895"/>
    <cfRule type="duplicateValues" dxfId="133" priority="896"/>
    <cfRule type="duplicateValues" dxfId="132" priority="897"/>
    <cfRule type="duplicateValues" dxfId="131" priority="898"/>
    <cfRule type="duplicateValues" dxfId="130" priority="899"/>
    <cfRule type="duplicateValues" dxfId="129" priority="900"/>
    <cfRule type="duplicateValues" dxfId="128" priority="901"/>
    <cfRule type="duplicateValues" dxfId="127" priority="902"/>
    <cfRule type="duplicateValues" dxfId="126" priority="903"/>
    <cfRule type="duplicateValues" dxfId="125" priority="904"/>
    <cfRule type="duplicateValues" dxfId="124" priority="905"/>
    <cfRule type="duplicateValues" dxfId="123" priority="906"/>
    <cfRule type="duplicateValues" dxfId="122" priority="907"/>
    <cfRule type="duplicateValues" dxfId="121" priority="908"/>
    <cfRule type="duplicateValues" dxfId="120" priority="909"/>
    <cfRule type="duplicateValues" dxfId="119" priority="910"/>
    <cfRule type="duplicateValues" dxfId="118" priority="911"/>
    <cfRule type="duplicateValues" dxfId="117" priority="912"/>
    <cfRule type="duplicateValues" dxfId="116" priority="913"/>
    <cfRule type="duplicateValues" dxfId="115" priority="914"/>
  </conditionalFormatting>
  <conditionalFormatting sqref="F1 F48:F1048576">
    <cfRule type="duplicateValues" dxfId="114" priority="72"/>
  </conditionalFormatting>
  <conditionalFormatting sqref="F49:F50">
    <cfRule type="duplicateValues" dxfId="113" priority="108"/>
  </conditionalFormatting>
  <conditionalFormatting sqref="F48">
    <cfRule type="duplicateValues" dxfId="112" priority="89"/>
    <cfRule type="duplicateValues" dxfId="111" priority="91"/>
  </conditionalFormatting>
  <conditionalFormatting sqref="F51:F54">
    <cfRule type="expression" dxfId="110" priority="261">
      <formula>COUNTIF(F:F,F51)&gt;1</formula>
    </cfRule>
  </conditionalFormatting>
  <conditionalFormatting sqref="F51:F1048576 F1">
    <cfRule type="duplicateValues" dxfId="109" priority="203"/>
    <cfRule type="duplicateValues" dxfId="108" priority="204"/>
    <cfRule type="duplicateValues" dxfId="107" priority="260"/>
  </conditionalFormatting>
  <conditionalFormatting sqref="F55:F1048576 F1">
    <cfRule type="duplicateValues" dxfId="106" priority="309"/>
    <cfRule type="duplicateValues" dxfId="105" priority="592"/>
  </conditionalFormatting>
  <conditionalFormatting sqref="V48:V50">
    <cfRule type="duplicateValues" dxfId="104" priority="109"/>
    <cfRule type="duplicateValues" dxfId="103" priority="110"/>
    <cfRule type="duplicateValues" dxfId="102" priority="111"/>
  </conditionalFormatting>
  <conditionalFormatting sqref="E2">
    <cfRule type="duplicateValues" dxfId="101" priority="61"/>
  </conditionalFormatting>
  <conditionalFormatting sqref="E3">
    <cfRule type="duplicateValues" dxfId="100" priority="58"/>
  </conditionalFormatting>
  <conditionalFormatting sqref="E4">
    <cfRule type="duplicateValues" dxfId="99" priority="55"/>
  </conditionalFormatting>
  <conditionalFormatting sqref="E5">
    <cfRule type="duplicateValues" dxfId="98" priority="52"/>
  </conditionalFormatting>
  <conditionalFormatting sqref="E6">
    <cfRule type="duplicateValues" dxfId="97" priority="49"/>
  </conditionalFormatting>
  <conditionalFormatting sqref="E7">
    <cfRule type="duplicateValues" dxfId="96" priority="46"/>
  </conditionalFormatting>
  <conditionalFormatting sqref="E9">
    <cfRule type="duplicateValues" dxfId="95" priority="25"/>
  </conditionalFormatting>
  <conditionalFormatting sqref="E10">
    <cfRule type="duplicateValues" dxfId="94" priority="22"/>
  </conditionalFormatting>
  <conditionalFormatting sqref="E12">
    <cfRule type="duplicateValues" dxfId="93" priority="19"/>
  </conditionalFormatting>
  <conditionalFormatting sqref="E13">
    <cfRule type="duplicateValues" dxfId="92" priority="16"/>
  </conditionalFormatting>
  <conditionalFormatting sqref="F2">
    <cfRule type="duplicateValues" dxfId="91" priority="59"/>
    <cfRule type="duplicateValues" dxfId="90" priority="60"/>
  </conditionalFormatting>
  <conditionalFormatting sqref="F3">
    <cfRule type="duplicateValues" dxfId="89" priority="56"/>
    <cfRule type="duplicateValues" dxfId="88" priority="57"/>
  </conditionalFormatting>
  <conditionalFormatting sqref="F4">
    <cfRule type="duplicateValues" dxfId="87" priority="53"/>
    <cfRule type="duplicateValues" dxfId="86" priority="54"/>
  </conditionalFormatting>
  <conditionalFormatting sqref="F5">
    <cfRule type="duplicateValues" dxfId="85" priority="50"/>
    <cfRule type="duplicateValues" dxfId="84" priority="51"/>
  </conditionalFormatting>
  <conditionalFormatting sqref="F6">
    <cfRule type="duplicateValues" dxfId="83" priority="47"/>
    <cfRule type="duplicateValues" dxfId="82" priority="48"/>
  </conditionalFormatting>
  <conditionalFormatting sqref="F7">
    <cfRule type="duplicateValues" dxfId="81" priority="44"/>
    <cfRule type="duplicateValues" dxfId="80" priority="45"/>
  </conditionalFormatting>
  <conditionalFormatting sqref="F8">
    <cfRule type="duplicateValues" dxfId="79" priority="62"/>
    <cfRule type="duplicateValues" dxfId="78" priority="63"/>
    <cfRule type="duplicateValues" dxfId="77" priority="64"/>
    <cfRule type="duplicateValues" dxfId="76" priority="65"/>
    <cfRule type="duplicateValues" dxfId="75" priority="66"/>
    <cfRule type="duplicateValues" dxfId="74" priority="67"/>
    <cfRule type="duplicateValues" dxfId="73" priority="68"/>
  </conditionalFormatting>
  <conditionalFormatting sqref="F9">
    <cfRule type="duplicateValues" dxfId="72" priority="24"/>
    <cfRule type="duplicateValues" dxfId="71" priority="26"/>
  </conditionalFormatting>
  <conditionalFormatting sqref="F10">
    <cfRule type="duplicateValues" dxfId="70" priority="21"/>
    <cfRule type="duplicateValues" dxfId="69" priority="23"/>
  </conditionalFormatting>
  <conditionalFormatting sqref="F11 F14:F16">
    <cfRule type="duplicateValues" dxfId="68" priority="43"/>
  </conditionalFormatting>
  <conditionalFormatting sqref="F11">
    <cfRule type="duplicateValues" dxfId="67" priority="27"/>
    <cfRule type="duplicateValues" dxfId="66" priority="28"/>
    <cfRule type="duplicateValues" dxfId="65" priority="29"/>
    <cfRule type="duplicateValues" dxfId="64" priority="30"/>
    <cfRule type="duplicateValues" dxfId="63" priority="31"/>
    <cfRule type="duplicateValues" dxfId="62" priority="32"/>
    <cfRule type="duplicateValues" dxfId="61" priority="33"/>
    <cfRule type="duplicateValues" dxfId="60" priority="34"/>
    <cfRule type="duplicateValues" dxfId="59" priority="35"/>
    <cfRule type="duplicateValues" dxfId="58" priority="36"/>
    <cfRule type="duplicateValues" dxfId="57" priority="37"/>
    <cfRule type="duplicateValues" dxfId="56" priority="38"/>
    <cfRule type="duplicateValues" dxfId="55" priority="39"/>
    <cfRule type="duplicateValues" dxfId="54" priority="40"/>
    <cfRule type="duplicateValues" dxfId="53" priority="41"/>
    <cfRule type="duplicateValues" dxfId="52" priority="42"/>
  </conditionalFormatting>
  <conditionalFormatting sqref="F12">
    <cfRule type="duplicateValues" dxfId="51" priority="18"/>
    <cfRule type="duplicateValues" dxfId="50" priority="20"/>
  </conditionalFormatting>
  <conditionalFormatting sqref="F13">
    <cfRule type="duplicateValues" dxfId="49" priority="15"/>
    <cfRule type="duplicateValues" dxfId="48" priority="17"/>
  </conditionalFormatting>
  <conditionalFormatting sqref="V11:V16">
    <cfRule type="duplicateValues" dxfId="47" priority="69"/>
    <cfRule type="duplicateValues" dxfId="46" priority="70"/>
    <cfRule type="duplicateValues" dxfId="45" priority="71"/>
  </conditionalFormatting>
  <conditionalFormatting sqref="E17">
    <cfRule type="duplicateValues" dxfId="44" priority="8"/>
    <cfRule type="duplicateValues" dxfId="43" priority="9"/>
    <cfRule type="duplicateValues" dxfId="42" priority="10"/>
    <cfRule type="duplicateValues" dxfId="41" priority="11"/>
    <cfRule type="duplicateValues" dxfId="40" priority="12"/>
  </conditionalFormatting>
  <conditionalFormatting sqref="E18">
    <cfRule type="duplicateValues" dxfId="39" priority="3"/>
    <cfRule type="duplicateValues" dxfId="38" priority="4"/>
    <cfRule type="duplicateValues" dxfId="37" priority="5"/>
    <cfRule type="duplicateValues" dxfId="36" priority="6"/>
    <cfRule type="duplicateValues" dxfId="35" priority="7"/>
  </conditionalFormatting>
  <conditionalFormatting sqref="F17:F20">
    <cfRule type="duplicateValues" dxfId="34" priority="14"/>
  </conditionalFormatting>
  <conditionalFormatting sqref="S17:S20">
    <cfRule type="duplicateValues" dxfId="33" priority="13"/>
  </conditionalFormatting>
  <conditionalFormatting sqref="F21:F47">
    <cfRule type="expression" dxfId="32" priority="2">
      <formula>COUNTIF(F:F,F21)&gt;1</formula>
    </cfRule>
  </conditionalFormatting>
  <conditionalFormatting sqref="F1:F1048576">
    <cfRule type="duplicateValues" dxfId="31" priority="1"/>
  </conditionalFormatting>
  <dataValidations count="3">
    <dataValidation type="textLength" operator="lessThanOrEqual" allowBlank="1" showInputMessage="1" showErrorMessage="1" errorTitle="Longitud excedida" error="Este valor debe tener 20 caracteres o menos." promptTitle="Texto" prompt="Longitud máxima: 20 caracteres." sqref="E17:E26 E31 E42:E45 E33:E35 E37:E38 E48 E2:E7 E9:E10 E12:E13" xr:uid="{BD64EC36-0727-4971-9A38-313D601B9EAA}">
      <formula1>20</formula1>
    </dataValidation>
    <dataValidation showInputMessage="1" showErrorMessage="1" error=" " promptTitle="Búsqueda (se requiere)" prompt="Este registro de Inmueble ya tiene que existir en Microsoft Dynamics 365 o en este archivo de origen." sqref="F17:F26 V33:V37 F30:F31 F42:F45 F33:F35 F37:F38 V46:V50 F48 F12:F13 F2:F7 F9:F10 V11:V16" xr:uid="{038E5467-D193-4AC5-A94D-BB7CEF1B22DD}"/>
    <dataValidation showInputMessage="1" showErrorMessage="1" error=" " promptTitle="Búsqueda (se requiere)" prompt="Este registro de Solicitante ya tiene que existir en Microsoft Dynamics 365 o en este archivo de origen." sqref="D17:D35 D37 D39:D45 D48 D12:D13 D2:D9" xr:uid="{2A388522-D5F2-4E6F-A96C-63B1FA039B0A}"/>
  </dataValidations>
  <hyperlinks>
    <hyperlink ref="U42" r:id="rId1" xr:uid="{8677EC85-95DF-4C5E-B78E-CBFA2C442836}"/>
    <hyperlink ref="U35" r:id="rId2" xr:uid="{009060C1-E34E-4FD4-9F46-DDA76B39E931}"/>
    <hyperlink ref="U33" r:id="rId3" xr:uid="{E49CF42A-9E47-4333-8255-0A25FEDCA9B9}"/>
    <hyperlink ref="U34" r:id="rId4" xr:uid="{1C0EF495-3481-4ABD-8161-FF458962135A}"/>
    <hyperlink ref="U38" r:id="rId5" xr:uid="{1E950A6B-F3B9-4E09-A723-FF56ABF17DF1}"/>
    <hyperlink ref="U31" r:id="rId6" xr:uid="{6073908E-D488-4715-B933-A33B7C874A0E}"/>
    <hyperlink ref="U32" r:id="rId7" xr:uid="{7EEA8BF4-873B-4408-973D-FDE3C8625610}"/>
    <hyperlink ref="U30" r:id="rId8" xr:uid="{84676B3F-7CBD-4BAE-95A8-1B113EB2BA73}"/>
    <hyperlink ref="U25" r:id="rId9" xr:uid="{E8B7BD55-E659-4BDB-92D8-644C96EB3417}"/>
    <hyperlink ref="U26" r:id="rId10" xr:uid="{B5841B9E-AD5E-4E36-BFDC-53FBB25EB12D}"/>
    <hyperlink ref="U29" r:id="rId11" xr:uid="{73C8BC08-3800-4879-86D6-94854BC5322E}"/>
    <hyperlink ref="U37" r:id="rId12" xr:uid="{42F8EBAE-4678-41B4-AA8E-EBF16A37F77C}"/>
    <hyperlink ref="U36" r:id="rId13" xr:uid="{9A98E62A-0A6D-46FC-B80B-DB5AA176358D}"/>
    <hyperlink ref="U15" r:id="rId14" xr:uid="{11BB3B58-9C27-487A-BDAB-93C52F01092B}"/>
    <hyperlink ref="U43" r:id="rId15" xr:uid="{9262578C-EC9A-4C63-83AF-075B32D7B2E5}"/>
    <hyperlink ref="U16" r:id="rId16" xr:uid="{1CD9F8E2-D8FB-405F-B01C-6F1E7A2911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60B9-895F-48D0-9244-38CDCC38589E}">
  <dimension ref="A1:W67"/>
  <sheetViews>
    <sheetView topLeftCell="M1" workbookViewId="0">
      <pane ySplit="1" topLeftCell="A2" activePane="bottomLeft" state="frozen"/>
      <selection pane="bottomLeft" activeCell="R8" sqref="R8"/>
    </sheetView>
  </sheetViews>
  <sheetFormatPr baseColWidth="10" defaultRowHeight="14.25"/>
  <cols>
    <col min="1" max="1" width="15.28515625" style="71" bestFit="1" customWidth="1"/>
    <col min="2" max="2" width="14.42578125" style="71" bestFit="1" customWidth="1"/>
    <col min="3" max="3" width="16.28515625" style="71" customWidth="1"/>
    <col min="4" max="4" width="54.5703125" style="71" bestFit="1" customWidth="1"/>
    <col min="5" max="5" width="17.42578125" style="71" bestFit="1" customWidth="1"/>
    <col min="6" max="7" width="8.5703125" style="71" bestFit="1" customWidth="1"/>
    <col min="8" max="8" width="45" style="71" bestFit="1" customWidth="1"/>
    <col min="9" max="9" width="13" style="71" bestFit="1" customWidth="1"/>
    <col min="10" max="10" width="14.140625" style="71" bestFit="1" customWidth="1"/>
    <col min="11" max="11" width="13.7109375" style="71" bestFit="1" customWidth="1"/>
    <col min="12" max="12" width="29.140625" style="71" customWidth="1"/>
    <col min="13" max="15" width="13.5703125" style="71" bestFit="1" customWidth="1"/>
    <col min="16" max="16" width="12.85546875" style="123" bestFit="1" customWidth="1"/>
    <col min="17" max="17" width="9.42578125" style="71" bestFit="1" customWidth="1"/>
    <col min="18" max="18" width="12.140625" style="71" bestFit="1" customWidth="1"/>
    <col min="19" max="19" width="16.28515625" style="71" bestFit="1" customWidth="1"/>
    <col min="20" max="20" width="20" style="71" bestFit="1" customWidth="1"/>
    <col min="21" max="21" width="36.7109375" style="71" bestFit="1" customWidth="1"/>
    <col min="22" max="22" width="14.42578125" style="71" bestFit="1" customWidth="1"/>
    <col min="23" max="16384" width="11.42578125" style="71"/>
  </cols>
  <sheetData>
    <row r="1" spans="1:23" s="39" customFormat="1" ht="42.75" customHeight="1">
      <c r="A1" s="35" t="s">
        <v>20</v>
      </c>
      <c r="B1" s="35" t="s">
        <v>0</v>
      </c>
      <c r="C1" s="35" t="s">
        <v>22</v>
      </c>
      <c r="D1" s="36" t="s">
        <v>1</v>
      </c>
      <c r="E1" s="36" t="s">
        <v>19</v>
      </c>
      <c r="F1" s="36" t="s">
        <v>2</v>
      </c>
      <c r="G1" s="36" t="s">
        <v>3</v>
      </c>
      <c r="H1" s="35" t="s">
        <v>4</v>
      </c>
      <c r="I1" s="35" t="s">
        <v>5</v>
      </c>
      <c r="J1" s="35" t="s">
        <v>6</v>
      </c>
      <c r="K1" s="35" t="s">
        <v>7</v>
      </c>
      <c r="L1" s="35" t="s">
        <v>17</v>
      </c>
      <c r="M1" s="37" t="s">
        <v>8</v>
      </c>
      <c r="N1" s="37" t="s">
        <v>9</v>
      </c>
      <c r="O1" s="37" t="s">
        <v>10</v>
      </c>
      <c r="P1" s="38" t="s">
        <v>11</v>
      </c>
      <c r="Q1" s="35" t="s">
        <v>12</v>
      </c>
      <c r="R1" s="35" t="s">
        <v>13</v>
      </c>
      <c r="S1" s="35" t="s">
        <v>14</v>
      </c>
      <c r="T1" s="35" t="s">
        <v>15</v>
      </c>
      <c r="U1" s="35" t="s">
        <v>16</v>
      </c>
      <c r="V1" s="35" t="s">
        <v>18</v>
      </c>
    </row>
    <row r="2" spans="1:23">
      <c r="A2" s="32" t="s">
        <v>94</v>
      </c>
      <c r="B2" s="249">
        <v>900942712</v>
      </c>
      <c r="C2" s="249" t="s">
        <v>0</v>
      </c>
      <c r="D2" s="249" t="s">
        <v>347</v>
      </c>
      <c r="E2" s="243"/>
      <c r="F2" s="249">
        <v>51652</v>
      </c>
      <c r="G2" s="249">
        <v>51631</v>
      </c>
      <c r="H2" s="250" t="s">
        <v>117</v>
      </c>
      <c r="I2" s="251">
        <v>45265</v>
      </c>
      <c r="J2" s="251">
        <f>+I2+30</f>
        <v>45295</v>
      </c>
      <c r="K2" s="251">
        <f>+I2</f>
        <v>45265</v>
      </c>
      <c r="L2" s="249">
        <v>28059506</v>
      </c>
      <c r="M2" s="252">
        <v>1973020</v>
      </c>
      <c r="N2" s="252">
        <v>165800</v>
      </c>
      <c r="O2" s="252">
        <f>+M2-N2</f>
        <v>1807220</v>
      </c>
      <c r="P2" s="258">
        <v>1807220</v>
      </c>
      <c r="Q2" s="253" t="s">
        <v>27</v>
      </c>
      <c r="R2" s="254" t="s">
        <v>155</v>
      </c>
      <c r="S2" s="255" t="s">
        <v>118</v>
      </c>
      <c r="T2" s="254">
        <v>9</v>
      </c>
      <c r="U2" s="256" t="s">
        <v>119</v>
      </c>
      <c r="V2" s="254">
        <v>900942712</v>
      </c>
      <c r="W2" s="257"/>
    </row>
    <row r="3" spans="1:23">
      <c r="A3" s="40" t="s">
        <v>93</v>
      </c>
      <c r="B3" s="249">
        <v>900942712</v>
      </c>
      <c r="C3" s="249" t="s">
        <v>0</v>
      </c>
      <c r="D3" s="249" t="s">
        <v>347</v>
      </c>
      <c r="E3" s="243"/>
      <c r="F3" s="249">
        <v>12994</v>
      </c>
      <c r="G3" s="249">
        <v>24643</v>
      </c>
      <c r="H3" s="250" t="s">
        <v>137</v>
      </c>
      <c r="I3" s="251">
        <v>45271</v>
      </c>
      <c r="J3" s="251">
        <f>+I3+30</f>
        <v>45301</v>
      </c>
      <c r="K3" s="251">
        <f>+I3</f>
        <v>45271</v>
      </c>
      <c r="L3" s="249">
        <v>28059506</v>
      </c>
      <c r="M3" s="252">
        <v>1068739</v>
      </c>
      <c r="N3" s="252">
        <v>89810</v>
      </c>
      <c r="O3" s="252">
        <f>+M3-N3</f>
        <v>978929</v>
      </c>
      <c r="P3" s="258">
        <v>978929</v>
      </c>
      <c r="Q3" s="253" t="s">
        <v>27</v>
      </c>
      <c r="R3" s="254" t="s">
        <v>155</v>
      </c>
      <c r="S3" s="255" t="s">
        <v>118</v>
      </c>
      <c r="T3" s="254">
        <v>9</v>
      </c>
      <c r="U3" s="256" t="s">
        <v>119</v>
      </c>
      <c r="V3" s="254">
        <v>900942712</v>
      </c>
      <c r="W3" s="257"/>
    </row>
    <row r="4" spans="1:23">
      <c r="A4" s="40" t="s">
        <v>93</v>
      </c>
      <c r="B4" s="249">
        <v>900942712</v>
      </c>
      <c r="C4" s="249" t="s">
        <v>0</v>
      </c>
      <c r="D4" s="249" t="s">
        <v>347</v>
      </c>
      <c r="E4" s="243"/>
      <c r="F4" s="249">
        <v>17785</v>
      </c>
      <c r="G4" s="249">
        <v>22611</v>
      </c>
      <c r="H4" s="250" t="s">
        <v>141</v>
      </c>
      <c r="I4" s="251">
        <v>45237</v>
      </c>
      <c r="J4" s="251">
        <f>+I4+30</f>
        <v>45267</v>
      </c>
      <c r="K4" s="251">
        <f>+I4</f>
        <v>45237</v>
      </c>
      <c r="L4" s="249">
        <v>28059506</v>
      </c>
      <c r="M4" s="252">
        <v>809200</v>
      </c>
      <c r="N4" s="252">
        <v>68000</v>
      </c>
      <c r="O4" s="252">
        <f>+M4-N4</f>
        <v>741200</v>
      </c>
      <c r="P4" s="258">
        <v>741200</v>
      </c>
      <c r="Q4" s="253" t="s">
        <v>27</v>
      </c>
      <c r="R4" s="254" t="s">
        <v>155</v>
      </c>
      <c r="S4" s="255" t="s">
        <v>118</v>
      </c>
      <c r="T4" s="254">
        <v>9</v>
      </c>
      <c r="U4" s="256" t="s">
        <v>119</v>
      </c>
      <c r="V4" s="254">
        <v>900942712</v>
      </c>
      <c r="W4" s="257"/>
    </row>
    <row r="5" spans="1:23">
      <c r="A5" s="244" t="s">
        <v>152</v>
      </c>
      <c r="B5" s="244">
        <v>900942712</v>
      </c>
      <c r="C5" s="244" t="s">
        <v>0</v>
      </c>
      <c r="D5" s="249" t="s">
        <v>347</v>
      </c>
      <c r="E5" s="244" t="s">
        <v>153</v>
      </c>
      <c r="F5" s="244">
        <v>95278</v>
      </c>
      <c r="G5" s="244">
        <v>95778</v>
      </c>
      <c r="H5" s="244" t="s">
        <v>154</v>
      </c>
      <c r="I5" s="245">
        <v>45132</v>
      </c>
      <c r="J5" s="245">
        <v>45291</v>
      </c>
      <c r="K5" s="245">
        <v>45286</v>
      </c>
      <c r="L5" s="244">
        <v>28059506</v>
      </c>
      <c r="M5" s="244">
        <v>0</v>
      </c>
      <c r="N5" s="244">
        <v>0</v>
      </c>
      <c r="O5" s="244">
        <v>19000</v>
      </c>
      <c r="P5" s="248">
        <v>19000</v>
      </c>
      <c r="Q5" s="244" t="s">
        <v>27</v>
      </c>
      <c r="R5" s="254" t="s">
        <v>155</v>
      </c>
      <c r="S5" s="246" t="s">
        <v>118</v>
      </c>
      <c r="T5" s="244">
        <v>9</v>
      </c>
      <c r="U5" s="247" t="s">
        <v>156</v>
      </c>
      <c r="V5" s="244">
        <v>900942712</v>
      </c>
      <c r="W5" s="257"/>
    </row>
    <row r="6" spans="1:23" s="269" customFormat="1">
      <c r="A6" s="259" t="s">
        <v>93</v>
      </c>
      <c r="B6" s="260">
        <v>16780945</v>
      </c>
      <c r="C6" s="260" t="s">
        <v>23</v>
      </c>
      <c r="D6" s="260" t="s">
        <v>131</v>
      </c>
      <c r="E6" s="261"/>
      <c r="F6" s="260">
        <v>6521</v>
      </c>
      <c r="G6" s="260">
        <v>23339</v>
      </c>
      <c r="H6" s="262" t="s">
        <v>132</v>
      </c>
      <c r="I6" s="263">
        <v>45282</v>
      </c>
      <c r="J6" s="263">
        <f>+I6+30</f>
        <v>45312</v>
      </c>
      <c r="K6" s="263">
        <f>+I6</f>
        <v>45282</v>
      </c>
      <c r="L6" s="260">
        <v>28059506</v>
      </c>
      <c r="M6" s="196">
        <v>1500000</v>
      </c>
      <c r="N6" s="196">
        <v>150000</v>
      </c>
      <c r="O6" s="196">
        <f>+M6-N6</f>
        <v>1350000</v>
      </c>
      <c r="P6" s="264">
        <v>1350000</v>
      </c>
      <c r="Q6" s="265" t="s">
        <v>27</v>
      </c>
      <c r="R6" s="266" t="s">
        <v>155</v>
      </c>
      <c r="S6" s="267">
        <v>83700032925</v>
      </c>
      <c r="T6" s="266">
        <v>20</v>
      </c>
      <c r="U6" s="268" t="s">
        <v>133</v>
      </c>
      <c r="V6" s="266">
        <v>16780945</v>
      </c>
    </row>
    <row r="7" spans="1:23" s="269" customFormat="1">
      <c r="A7" s="259" t="s">
        <v>93</v>
      </c>
      <c r="B7" s="260">
        <v>16780945</v>
      </c>
      <c r="C7" s="260" t="s">
        <v>23</v>
      </c>
      <c r="D7" s="260" t="s">
        <v>131</v>
      </c>
      <c r="E7" s="261"/>
      <c r="F7" s="260">
        <v>7098</v>
      </c>
      <c r="G7" s="260">
        <v>24207</v>
      </c>
      <c r="H7" s="262" t="s">
        <v>134</v>
      </c>
      <c r="I7" s="263">
        <v>45273</v>
      </c>
      <c r="J7" s="263">
        <f>+I7+30</f>
        <v>45303</v>
      </c>
      <c r="K7" s="263">
        <f>+I7</f>
        <v>45273</v>
      </c>
      <c r="L7" s="260">
        <v>28059506</v>
      </c>
      <c r="M7" s="196">
        <v>1150000</v>
      </c>
      <c r="N7" s="196">
        <v>115000</v>
      </c>
      <c r="O7" s="196">
        <f>+M7-N7</f>
        <v>1035000</v>
      </c>
      <c r="P7" s="264">
        <v>1035000</v>
      </c>
      <c r="Q7" s="265" t="s">
        <v>27</v>
      </c>
      <c r="R7" s="266" t="s">
        <v>155</v>
      </c>
      <c r="S7" s="267">
        <v>83700032925</v>
      </c>
      <c r="T7" s="266">
        <v>20</v>
      </c>
      <c r="U7" s="268" t="s">
        <v>133</v>
      </c>
      <c r="V7" s="266">
        <v>16780945</v>
      </c>
    </row>
    <row r="8" spans="1:23" s="269" customFormat="1">
      <c r="A8" s="259" t="s">
        <v>93</v>
      </c>
      <c r="B8" s="260">
        <v>16780945</v>
      </c>
      <c r="C8" s="260" t="s">
        <v>23</v>
      </c>
      <c r="D8" s="260" t="s">
        <v>131</v>
      </c>
      <c r="E8" s="261"/>
      <c r="F8" s="260">
        <v>12113</v>
      </c>
      <c r="G8" s="260">
        <v>20919</v>
      </c>
      <c r="H8" s="262" t="s">
        <v>136</v>
      </c>
      <c r="I8" s="263">
        <v>45265</v>
      </c>
      <c r="J8" s="263">
        <f>+I8+30</f>
        <v>45295</v>
      </c>
      <c r="K8" s="263">
        <f>+I8</f>
        <v>45265</v>
      </c>
      <c r="L8" s="260">
        <v>28059506</v>
      </c>
      <c r="M8" s="196">
        <v>2160000</v>
      </c>
      <c r="N8" s="196">
        <v>216000</v>
      </c>
      <c r="O8" s="196">
        <f>+M8-N8</f>
        <v>1944000</v>
      </c>
      <c r="P8" s="264">
        <v>1944000</v>
      </c>
      <c r="Q8" s="265" t="s">
        <v>27</v>
      </c>
      <c r="R8" s="266" t="s">
        <v>155</v>
      </c>
      <c r="S8" s="267">
        <v>83700032925</v>
      </c>
      <c r="T8" s="266">
        <v>20</v>
      </c>
      <c r="U8" s="268" t="s">
        <v>133</v>
      </c>
      <c r="V8" s="266">
        <v>16780945</v>
      </c>
    </row>
    <row r="9" spans="1:23" s="269" customFormat="1">
      <c r="A9" s="259" t="s">
        <v>93</v>
      </c>
      <c r="B9" s="260">
        <v>16780945</v>
      </c>
      <c r="C9" s="260" t="s">
        <v>23</v>
      </c>
      <c r="D9" s="260" t="s">
        <v>131</v>
      </c>
      <c r="E9" s="261"/>
      <c r="F9" s="260">
        <v>17361</v>
      </c>
      <c r="G9" s="260">
        <v>21837</v>
      </c>
      <c r="H9" s="262" t="s">
        <v>139</v>
      </c>
      <c r="I9" s="263">
        <v>45261</v>
      </c>
      <c r="J9" s="263">
        <f>+I9+30</f>
        <v>45291</v>
      </c>
      <c r="K9" s="263">
        <f>+I9</f>
        <v>45261</v>
      </c>
      <c r="L9" s="260">
        <v>28059506</v>
      </c>
      <c r="M9" s="196">
        <v>389667</v>
      </c>
      <c r="N9" s="196">
        <v>38967</v>
      </c>
      <c r="O9" s="196">
        <f>+M9-N9</f>
        <v>350700</v>
      </c>
      <c r="P9" s="264">
        <v>350700</v>
      </c>
      <c r="Q9" s="265" t="s">
        <v>27</v>
      </c>
      <c r="R9" s="266" t="s">
        <v>155</v>
      </c>
      <c r="S9" s="267">
        <v>83700032925</v>
      </c>
      <c r="T9" s="266">
        <v>20</v>
      </c>
      <c r="U9" s="268" t="s">
        <v>133</v>
      </c>
      <c r="V9" s="266">
        <v>16780945</v>
      </c>
      <c r="W9" s="270"/>
    </row>
    <row r="10" spans="1:23" s="269" customFormat="1">
      <c r="A10" s="259" t="s">
        <v>93</v>
      </c>
      <c r="B10" s="260">
        <v>16780945</v>
      </c>
      <c r="C10" s="260" t="s">
        <v>23</v>
      </c>
      <c r="D10" s="260" t="s">
        <v>131</v>
      </c>
      <c r="E10" s="261"/>
      <c r="F10" s="260">
        <v>17361</v>
      </c>
      <c r="G10" s="260">
        <v>21837</v>
      </c>
      <c r="H10" s="262" t="s">
        <v>140</v>
      </c>
      <c r="I10" s="263">
        <v>45273</v>
      </c>
      <c r="J10" s="263">
        <f>+I10+30</f>
        <v>45303</v>
      </c>
      <c r="K10" s="263">
        <f>+I10</f>
        <v>45273</v>
      </c>
      <c r="L10" s="260">
        <v>28059506</v>
      </c>
      <c r="M10" s="196">
        <v>389667</v>
      </c>
      <c r="N10" s="196">
        <v>38967</v>
      </c>
      <c r="O10" s="196">
        <f>+M10-N10</f>
        <v>350700</v>
      </c>
      <c r="P10" s="264">
        <v>350700</v>
      </c>
      <c r="Q10" s="265" t="s">
        <v>27</v>
      </c>
      <c r="R10" s="266" t="s">
        <v>155</v>
      </c>
      <c r="S10" s="267">
        <v>83700032925</v>
      </c>
      <c r="T10" s="266">
        <v>20</v>
      </c>
      <c r="U10" s="268" t="s">
        <v>133</v>
      </c>
      <c r="V10" s="266">
        <v>16780945</v>
      </c>
      <c r="W10" s="270"/>
    </row>
    <row r="11" spans="1:23" s="269" customFormat="1">
      <c r="A11" s="259" t="s">
        <v>93</v>
      </c>
      <c r="B11" s="260">
        <v>16780945</v>
      </c>
      <c r="C11" s="260" t="s">
        <v>23</v>
      </c>
      <c r="D11" s="260" t="s">
        <v>131</v>
      </c>
      <c r="E11" s="261"/>
      <c r="F11" s="260">
        <v>17829</v>
      </c>
      <c r="G11" s="260">
        <v>24783</v>
      </c>
      <c r="H11" s="262" t="s">
        <v>142</v>
      </c>
      <c r="I11" s="263">
        <v>45286</v>
      </c>
      <c r="J11" s="263">
        <f>+I11+30</f>
        <v>45316</v>
      </c>
      <c r="K11" s="263">
        <f>+I11</f>
        <v>45286</v>
      </c>
      <c r="L11" s="260">
        <v>28059506</v>
      </c>
      <c r="M11" s="196">
        <v>295000</v>
      </c>
      <c r="N11" s="196">
        <v>29500</v>
      </c>
      <c r="O11" s="196">
        <f>+M11-N11</f>
        <v>265500</v>
      </c>
      <c r="P11" s="264">
        <v>265500</v>
      </c>
      <c r="Q11" s="265" t="s">
        <v>27</v>
      </c>
      <c r="R11" s="266" t="s">
        <v>155</v>
      </c>
      <c r="S11" s="267">
        <v>83700032925</v>
      </c>
      <c r="T11" s="266">
        <v>20</v>
      </c>
      <c r="U11" s="268" t="s">
        <v>133</v>
      </c>
      <c r="V11" s="266">
        <v>16780945</v>
      </c>
      <c r="W11" s="270"/>
    </row>
    <row r="12" spans="1:23" s="269" customFormat="1">
      <c r="A12" s="259" t="s">
        <v>93</v>
      </c>
      <c r="B12" s="260">
        <v>16780945</v>
      </c>
      <c r="C12" s="260" t="s">
        <v>23</v>
      </c>
      <c r="D12" s="260" t="s">
        <v>131</v>
      </c>
      <c r="E12" s="261"/>
      <c r="F12" s="260">
        <v>17947</v>
      </c>
      <c r="G12" s="260">
        <v>24508</v>
      </c>
      <c r="H12" s="262" t="s">
        <v>146</v>
      </c>
      <c r="I12" s="263">
        <v>45258</v>
      </c>
      <c r="J12" s="263">
        <f>+I12+30</f>
        <v>45288</v>
      </c>
      <c r="K12" s="263">
        <f>+I12</f>
        <v>45258</v>
      </c>
      <c r="L12" s="260">
        <v>28059506</v>
      </c>
      <c r="M12" s="196">
        <v>256666</v>
      </c>
      <c r="N12" s="196">
        <v>25667</v>
      </c>
      <c r="O12" s="196">
        <f>+M12-N12</f>
        <v>230999</v>
      </c>
      <c r="P12" s="264">
        <v>230999</v>
      </c>
      <c r="Q12" s="265" t="s">
        <v>27</v>
      </c>
      <c r="R12" s="266" t="s">
        <v>155</v>
      </c>
      <c r="S12" s="267">
        <v>83700032925</v>
      </c>
      <c r="T12" s="266">
        <v>20</v>
      </c>
      <c r="U12" s="268" t="s">
        <v>133</v>
      </c>
      <c r="V12" s="266">
        <v>16780945</v>
      </c>
      <c r="W12" s="270"/>
    </row>
    <row r="13" spans="1:23" s="269" customFormat="1">
      <c r="A13" s="259" t="s">
        <v>93</v>
      </c>
      <c r="B13" s="260">
        <v>16780945</v>
      </c>
      <c r="C13" s="260" t="s">
        <v>23</v>
      </c>
      <c r="D13" s="260" t="s">
        <v>131</v>
      </c>
      <c r="E13" s="261"/>
      <c r="F13" s="260">
        <v>17947</v>
      </c>
      <c r="G13" s="260">
        <v>24508</v>
      </c>
      <c r="H13" s="262" t="s">
        <v>147</v>
      </c>
      <c r="I13" s="263">
        <v>45286</v>
      </c>
      <c r="J13" s="263">
        <f>+I13+30</f>
        <v>45316</v>
      </c>
      <c r="K13" s="263">
        <f>+I13</f>
        <v>45286</v>
      </c>
      <c r="L13" s="260">
        <v>28059506</v>
      </c>
      <c r="M13" s="196">
        <v>256666</v>
      </c>
      <c r="N13" s="196">
        <v>25667</v>
      </c>
      <c r="O13" s="196">
        <f>+M13-N13</f>
        <v>230999</v>
      </c>
      <c r="P13" s="264">
        <v>230999</v>
      </c>
      <c r="Q13" s="265" t="s">
        <v>27</v>
      </c>
      <c r="R13" s="266" t="s">
        <v>155</v>
      </c>
      <c r="S13" s="267">
        <v>83700032925</v>
      </c>
      <c r="T13" s="266">
        <v>20</v>
      </c>
      <c r="U13" s="268" t="s">
        <v>133</v>
      </c>
      <c r="V13" s="266">
        <v>16780945</v>
      </c>
      <c r="W13" s="270"/>
    </row>
    <row r="14" spans="1:23" s="269" customFormat="1">
      <c r="A14" s="259" t="s">
        <v>93</v>
      </c>
      <c r="B14" s="260">
        <v>16780945</v>
      </c>
      <c r="C14" s="260" t="s">
        <v>23</v>
      </c>
      <c r="D14" s="260" t="s">
        <v>131</v>
      </c>
      <c r="E14" s="261"/>
      <c r="F14" s="260">
        <v>18026</v>
      </c>
      <c r="G14" s="260">
        <v>23065</v>
      </c>
      <c r="H14" s="262" t="s">
        <v>148</v>
      </c>
      <c r="I14" s="263">
        <v>45282</v>
      </c>
      <c r="J14" s="263">
        <f>+I14+30</f>
        <v>45312</v>
      </c>
      <c r="K14" s="263">
        <f>+I14</f>
        <v>45282</v>
      </c>
      <c r="L14" s="260">
        <v>28059506</v>
      </c>
      <c r="M14" s="196">
        <v>20000</v>
      </c>
      <c r="N14" s="196">
        <v>2000</v>
      </c>
      <c r="O14" s="196">
        <f>+M14-N14</f>
        <v>18000</v>
      </c>
      <c r="P14" s="264">
        <v>18000</v>
      </c>
      <c r="Q14" s="265" t="s">
        <v>27</v>
      </c>
      <c r="R14" s="266" t="s">
        <v>155</v>
      </c>
      <c r="S14" s="267">
        <v>83700032925</v>
      </c>
      <c r="T14" s="266">
        <v>20</v>
      </c>
      <c r="U14" s="268" t="s">
        <v>133</v>
      </c>
      <c r="V14" s="266">
        <v>16780945</v>
      </c>
      <c r="W14" s="270"/>
    </row>
    <row r="15" spans="1:23" s="269" customFormat="1">
      <c r="A15" s="259" t="s">
        <v>93</v>
      </c>
      <c r="B15" s="260">
        <v>16780945</v>
      </c>
      <c r="C15" s="260" t="s">
        <v>23</v>
      </c>
      <c r="D15" s="260" t="s">
        <v>131</v>
      </c>
      <c r="E15" s="261"/>
      <c r="F15" s="260">
        <v>18553</v>
      </c>
      <c r="G15" s="260">
        <v>24057</v>
      </c>
      <c r="H15" s="262" t="s">
        <v>149</v>
      </c>
      <c r="I15" s="263">
        <v>45286</v>
      </c>
      <c r="J15" s="263">
        <f>+I15+30</f>
        <v>45316</v>
      </c>
      <c r="K15" s="263">
        <f>+I15</f>
        <v>45286</v>
      </c>
      <c r="L15" s="260">
        <v>28059506</v>
      </c>
      <c r="M15" s="196">
        <v>240000</v>
      </c>
      <c r="N15" s="196">
        <v>24000</v>
      </c>
      <c r="O15" s="196">
        <f>+M15-N15</f>
        <v>216000</v>
      </c>
      <c r="P15" s="264">
        <v>216000</v>
      </c>
      <c r="Q15" s="265" t="s">
        <v>27</v>
      </c>
      <c r="R15" s="266" t="s">
        <v>155</v>
      </c>
      <c r="S15" s="267">
        <v>83700032925</v>
      </c>
      <c r="T15" s="266">
        <v>20</v>
      </c>
      <c r="U15" s="268" t="s">
        <v>133</v>
      </c>
      <c r="V15" s="266">
        <v>16780945</v>
      </c>
      <c r="W15" s="270"/>
    </row>
    <row r="16" spans="1:23" s="196" customFormat="1">
      <c r="A16" s="259" t="s">
        <v>93</v>
      </c>
      <c r="B16" s="260">
        <v>16780945</v>
      </c>
      <c r="C16" s="260" t="s">
        <v>23</v>
      </c>
      <c r="D16" s="260" t="s">
        <v>131</v>
      </c>
      <c r="E16" s="261"/>
      <c r="F16" s="260">
        <v>18918</v>
      </c>
      <c r="G16" s="260">
        <v>24690</v>
      </c>
      <c r="H16" s="262" t="s">
        <v>150</v>
      </c>
      <c r="I16" s="263">
        <v>45286</v>
      </c>
      <c r="J16" s="263">
        <f>+I16+30</f>
        <v>45316</v>
      </c>
      <c r="K16" s="263">
        <f>+I16</f>
        <v>45286</v>
      </c>
      <c r="L16" s="260">
        <v>28059506</v>
      </c>
      <c r="M16" s="196">
        <v>285000</v>
      </c>
      <c r="N16" s="196">
        <v>28500</v>
      </c>
      <c r="O16" s="196">
        <f>+M16-N16</f>
        <v>256500</v>
      </c>
      <c r="P16" s="264">
        <v>256500</v>
      </c>
      <c r="Q16" s="265" t="s">
        <v>27</v>
      </c>
      <c r="R16" s="266" t="s">
        <v>155</v>
      </c>
      <c r="S16" s="267">
        <v>83700032925</v>
      </c>
      <c r="T16" s="266">
        <v>20</v>
      </c>
      <c r="U16" s="268" t="s">
        <v>133</v>
      </c>
      <c r="V16" s="266">
        <v>16780945</v>
      </c>
      <c r="W16" s="271"/>
    </row>
    <row r="17" spans="1:23" s="196" customFormat="1">
      <c r="A17" s="259" t="s">
        <v>93</v>
      </c>
      <c r="B17" s="260">
        <v>16780945</v>
      </c>
      <c r="C17" s="260" t="s">
        <v>23</v>
      </c>
      <c r="D17" s="260" t="s">
        <v>131</v>
      </c>
      <c r="E17" s="261"/>
      <c r="F17" s="260">
        <v>18918</v>
      </c>
      <c r="G17" s="260">
        <v>24690</v>
      </c>
      <c r="H17" s="262" t="s">
        <v>151</v>
      </c>
      <c r="I17" s="263">
        <v>45286</v>
      </c>
      <c r="J17" s="263">
        <f>+I17+30</f>
        <v>45316</v>
      </c>
      <c r="K17" s="263">
        <f>+I17</f>
        <v>45286</v>
      </c>
      <c r="L17" s="260">
        <v>28059506</v>
      </c>
      <c r="M17" s="196">
        <v>285000</v>
      </c>
      <c r="N17" s="196">
        <v>28500</v>
      </c>
      <c r="O17" s="196">
        <f>+M17-N17</f>
        <v>256500</v>
      </c>
      <c r="P17" s="264">
        <v>256500</v>
      </c>
      <c r="Q17" s="265" t="s">
        <v>27</v>
      </c>
      <c r="R17" s="266" t="s">
        <v>155</v>
      </c>
      <c r="S17" s="267">
        <v>83700032925</v>
      </c>
      <c r="T17" s="266">
        <v>20</v>
      </c>
      <c r="U17" s="268" t="s">
        <v>133</v>
      </c>
      <c r="V17" s="266">
        <v>16780945</v>
      </c>
      <c r="W17" s="271"/>
    </row>
    <row r="18" spans="1:23" s="196" customFormat="1">
      <c r="A18" s="261" t="s">
        <v>94</v>
      </c>
      <c r="B18" s="260">
        <v>1026262630</v>
      </c>
      <c r="C18" s="260" t="s">
        <v>23</v>
      </c>
      <c r="D18" s="260" t="s">
        <v>120</v>
      </c>
      <c r="E18" s="261" t="s">
        <v>121</v>
      </c>
      <c r="F18" s="260">
        <v>51946</v>
      </c>
      <c r="G18" s="260">
        <v>57112</v>
      </c>
      <c r="H18" s="262" t="s">
        <v>122</v>
      </c>
      <c r="I18" s="263">
        <v>45261</v>
      </c>
      <c r="J18" s="263">
        <f>+I18+30</f>
        <v>45291</v>
      </c>
      <c r="K18" s="263">
        <f>+I18</f>
        <v>45261</v>
      </c>
      <c r="L18" s="260">
        <v>28059506</v>
      </c>
      <c r="M18" s="196">
        <v>429900</v>
      </c>
      <c r="N18" s="196">
        <v>42990</v>
      </c>
      <c r="O18" s="196">
        <f>+M18-N18</f>
        <v>386910</v>
      </c>
      <c r="P18" s="264">
        <v>386910</v>
      </c>
      <c r="Q18" s="265" t="s">
        <v>27</v>
      </c>
      <c r="R18" s="266" t="s">
        <v>155</v>
      </c>
      <c r="S18" s="267">
        <v>77400018246</v>
      </c>
      <c r="T18" s="266">
        <v>20</v>
      </c>
      <c r="U18" s="268" t="s">
        <v>119</v>
      </c>
      <c r="V18" s="266">
        <v>1026262630</v>
      </c>
      <c r="W18" s="271"/>
    </row>
    <row r="19" spans="1:23" s="196" customFormat="1">
      <c r="A19" s="261" t="s">
        <v>94</v>
      </c>
      <c r="B19" s="260">
        <v>1026262630</v>
      </c>
      <c r="C19" s="260" t="s">
        <v>23</v>
      </c>
      <c r="D19" s="260" t="s">
        <v>120</v>
      </c>
      <c r="E19" s="261" t="s">
        <v>121</v>
      </c>
      <c r="F19" s="260">
        <v>51946</v>
      </c>
      <c r="G19" s="260">
        <v>57112</v>
      </c>
      <c r="H19" s="262" t="s">
        <v>123</v>
      </c>
      <c r="I19" s="263">
        <v>45286</v>
      </c>
      <c r="J19" s="263">
        <f>+I19+30</f>
        <v>45316</v>
      </c>
      <c r="K19" s="263">
        <f>+I19</f>
        <v>45286</v>
      </c>
      <c r="L19" s="260">
        <v>28059506</v>
      </c>
      <c r="M19" s="196">
        <v>429900</v>
      </c>
      <c r="N19" s="196">
        <v>42990</v>
      </c>
      <c r="O19" s="196">
        <f>+M19-N19</f>
        <v>386910</v>
      </c>
      <c r="P19" s="264">
        <v>386910</v>
      </c>
      <c r="Q19" s="265" t="s">
        <v>27</v>
      </c>
      <c r="R19" s="266" t="s">
        <v>155</v>
      </c>
      <c r="S19" s="267">
        <v>77400018246</v>
      </c>
      <c r="T19" s="266">
        <v>20</v>
      </c>
      <c r="U19" s="268" t="s">
        <v>119</v>
      </c>
      <c r="V19" s="266">
        <v>1026262630</v>
      </c>
      <c r="W19" s="271"/>
    </row>
    <row r="20" spans="1:23" s="196" customFormat="1">
      <c r="A20" s="261" t="s">
        <v>94</v>
      </c>
      <c r="B20" s="260">
        <v>1026262630</v>
      </c>
      <c r="C20" s="260" t="s">
        <v>23</v>
      </c>
      <c r="D20" s="260" t="s">
        <v>120</v>
      </c>
      <c r="E20" s="260"/>
      <c r="F20" s="260">
        <v>54510</v>
      </c>
      <c r="G20" s="196">
        <v>56732</v>
      </c>
      <c r="H20" s="262" t="s">
        <v>124</v>
      </c>
      <c r="I20" s="272">
        <v>45286</v>
      </c>
      <c r="J20" s="272">
        <f>+I20+30</f>
        <v>45316</v>
      </c>
      <c r="K20" s="272">
        <f>+I20</f>
        <v>45286</v>
      </c>
      <c r="L20" s="260">
        <v>28059506</v>
      </c>
      <c r="M20" s="196">
        <v>52280</v>
      </c>
      <c r="N20" s="196">
        <v>5228</v>
      </c>
      <c r="O20" s="196">
        <f>+M20-N20</f>
        <v>47052</v>
      </c>
      <c r="P20" s="264">
        <v>47052</v>
      </c>
      <c r="Q20" s="265" t="s">
        <v>27</v>
      </c>
      <c r="R20" s="266" t="s">
        <v>155</v>
      </c>
      <c r="S20" s="196">
        <v>77400018246</v>
      </c>
      <c r="T20" s="266">
        <v>20</v>
      </c>
      <c r="U20" s="268" t="s">
        <v>119</v>
      </c>
      <c r="V20" s="265">
        <v>1026262630</v>
      </c>
      <c r="W20" s="271"/>
    </row>
    <row r="21" spans="1:23" s="196" customFormat="1">
      <c r="A21" s="261" t="s">
        <v>94</v>
      </c>
      <c r="B21" s="260">
        <v>1026262630</v>
      </c>
      <c r="C21" s="260" t="s">
        <v>23</v>
      </c>
      <c r="D21" s="260" t="s">
        <v>120</v>
      </c>
      <c r="E21" s="260"/>
      <c r="F21" s="260">
        <v>55418</v>
      </c>
      <c r="G21" s="196">
        <v>56095</v>
      </c>
      <c r="H21" s="262" t="s">
        <v>125</v>
      </c>
      <c r="I21" s="272">
        <v>45286</v>
      </c>
      <c r="J21" s="272">
        <f>+I21+30</f>
        <v>45316</v>
      </c>
      <c r="K21" s="272">
        <f>+I21</f>
        <v>45286</v>
      </c>
      <c r="L21" s="260">
        <v>28059506</v>
      </c>
      <c r="M21" s="196">
        <v>358432</v>
      </c>
      <c r="N21" s="196">
        <v>35843</v>
      </c>
      <c r="O21" s="196">
        <f>+M21-N21</f>
        <v>322589</v>
      </c>
      <c r="P21" s="264">
        <v>322589</v>
      </c>
      <c r="Q21" s="265" t="s">
        <v>27</v>
      </c>
      <c r="R21" s="266" t="s">
        <v>155</v>
      </c>
      <c r="S21" s="196">
        <v>77400018246</v>
      </c>
      <c r="T21" s="266">
        <v>20</v>
      </c>
      <c r="U21" s="268" t="s">
        <v>119</v>
      </c>
      <c r="V21" s="265">
        <v>1026262630</v>
      </c>
      <c r="W21" s="271"/>
    </row>
    <row r="22" spans="1:23" s="196" customFormat="1">
      <c r="A22" s="259" t="s">
        <v>130</v>
      </c>
      <c r="B22" s="260">
        <v>1026262630</v>
      </c>
      <c r="C22" s="260" t="s">
        <v>23</v>
      </c>
      <c r="D22" s="260" t="s">
        <v>120</v>
      </c>
      <c r="E22" s="260"/>
      <c r="F22" s="260">
        <v>65947</v>
      </c>
      <c r="G22" s="260">
        <v>67816</v>
      </c>
      <c r="H22" s="261" t="s">
        <v>126</v>
      </c>
      <c r="I22" s="263">
        <v>45275</v>
      </c>
      <c r="J22" s="263">
        <f>+I22+30</f>
        <v>45305</v>
      </c>
      <c r="K22" s="263">
        <f>+I22</f>
        <v>45275</v>
      </c>
      <c r="L22" s="260">
        <v>28059506</v>
      </c>
      <c r="M22" s="261">
        <v>570000</v>
      </c>
      <c r="N22" s="261">
        <v>57000</v>
      </c>
      <c r="O22" s="261">
        <f>+M22-N22</f>
        <v>513000</v>
      </c>
      <c r="P22" s="273">
        <v>513000</v>
      </c>
      <c r="Q22" s="266" t="s">
        <v>27</v>
      </c>
      <c r="R22" s="266" t="s">
        <v>155</v>
      </c>
      <c r="S22" s="261">
        <v>77400018246</v>
      </c>
      <c r="T22" s="266">
        <v>20</v>
      </c>
      <c r="U22" s="268" t="s">
        <v>119</v>
      </c>
      <c r="V22" s="266">
        <v>1026262630</v>
      </c>
      <c r="W22" s="271"/>
    </row>
    <row r="23" spans="1:23" s="196" customFormat="1">
      <c r="A23" s="259" t="s">
        <v>130</v>
      </c>
      <c r="B23" s="260">
        <v>1026262630</v>
      </c>
      <c r="C23" s="260" t="s">
        <v>23</v>
      </c>
      <c r="D23" s="260" t="s">
        <v>120</v>
      </c>
      <c r="E23" s="260"/>
      <c r="F23" s="260">
        <v>65947</v>
      </c>
      <c r="G23" s="260">
        <v>67816</v>
      </c>
      <c r="H23" s="261" t="s">
        <v>126</v>
      </c>
      <c r="I23" s="263">
        <v>45286</v>
      </c>
      <c r="J23" s="263">
        <f>+I23+30</f>
        <v>45316</v>
      </c>
      <c r="K23" s="263">
        <f>+I23</f>
        <v>45286</v>
      </c>
      <c r="L23" s="260">
        <v>28059506</v>
      </c>
      <c r="M23" s="261">
        <v>570000</v>
      </c>
      <c r="N23" s="261">
        <v>57000</v>
      </c>
      <c r="O23" s="261">
        <f>+M23-N23</f>
        <v>513000</v>
      </c>
      <c r="P23" s="273">
        <v>513000</v>
      </c>
      <c r="Q23" s="266" t="s">
        <v>27</v>
      </c>
      <c r="R23" s="266" t="s">
        <v>155</v>
      </c>
      <c r="S23" s="261">
        <v>77400018246</v>
      </c>
      <c r="T23" s="266">
        <v>20</v>
      </c>
      <c r="U23" s="268" t="s">
        <v>119</v>
      </c>
      <c r="V23" s="266">
        <v>1026262630</v>
      </c>
    </row>
    <row r="24" spans="1:23" s="196" customFormat="1">
      <c r="A24" s="259" t="s">
        <v>130</v>
      </c>
      <c r="B24" s="260">
        <v>1026262630</v>
      </c>
      <c r="C24" s="260" t="s">
        <v>23</v>
      </c>
      <c r="D24" s="260" t="s">
        <v>120</v>
      </c>
      <c r="E24" s="260"/>
      <c r="F24" s="260">
        <v>66876</v>
      </c>
      <c r="G24" s="260">
        <v>67127</v>
      </c>
      <c r="H24" s="261" t="s">
        <v>127</v>
      </c>
      <c r="I24" s="263">
        <v>45273</v>
      </c>
      <c r="J24" s="263">
        <f>+I24+30</f>
        <v>45303</v>
      </c>
      <c r="K24" s="263">
        <f>+I24</f>
        <v>45273</v>
      </c>
      <c r="L24" s="260">
        <v>28059506</v>
      </c>
      <c r="M24" s="261">
        <v>480000</v>
      </c>
      <c r="N24" s="261">
        <v>48000</v>
      </c>
      <c r="O24" s="261">
        <f>+M24-N24</f>
        <v>432000</v>
      </c>
      <c r="P24" s="273">
        <v>432000</v>
      </c>
      <c r="Q24" s="266" t="s">
        <v>27</v>
      </c>
      <c r="R24" s="266" t="s">
        <v>155</v>
      </c>
      <c r="S24" s="261">
        <v>77400018246</v>
      </c>
      <c r="T24" s="266">
        <v>20</v>
      </c>
      <c r="U24" s="268" t="s">
        <v>119</v>
      </c>
      <c r="V24" s="266">
        <v>1026262630</v>
      </c>
    </row>
    <row r="25" spans="1:23" s="196" customFormat="1">
      <c r="A25" s="259" t="s">
        <v>130</v>
      </c>
      <c r="B25" s="260">
        <v>1026262630</v>
      </c>
      <c r="C25" s="260" t="s">
        <v>23</v>
      </c>
      <c r="D25" s="260" t="s">
        <v>120</v>
      </c>
      <c r="E25" s="260"/>
      <c r="F25" s="260">
        <v>66907</v>
      </c>
      <c r="G25" s="260">
        <v>67623</v>
      </c>
      <c r="H25" s="261" t="s">
        <v>128</v>
      </c>
      <c r="I25" s="263">
        <v>45286</v>
      </c>
      <c r="J25" s="263">
        <f>+I25+30</f>
        <v>45316</v>
      </c>
      <c r="K25" s="263">
        <f>+I25</f>
        <v>45286</v>
      </c>
      <c r="L25" s="260">
        <v>28059506</v>
      </c>
      <c r="M25" s="261">
        <v>218400</v>
      </c>
      <c r="N25" s="261">
        <v>21840</v>
      </c>
      <c r="O25" s="261">
        <f>+M25-N25</f>
        <v>196560</v>
      </c>
      <c r="P25" s="273">
        <v>196560</v>
      </c>
      <c r="Q25" s="266" t="s">
        <v>27</v>
      </c>
      <c r="R25" s="266" t="s">
        <v>155</v>
      </c>
      <c r="S25" s="261">
        <v>77400018246</v>
      </c>
      <c r="T25" s="266">
        <v>20</v>
      </c>
      <c r="U25" s="268" t="s">
        <v>119</v>
      </c>
      <c r="V25" s="266">
        <v>1026262630</v>
      </c>
    </row>
    <row r="26" spans="1:23" s="196" customFormat="1">
      <c r="A26" s="259" t="s">
        <v>130</v>
      </c>
      <c r="B26" s="260">
        <v>1026262630</v>
      </c>
      <c r="C26" s="260" t="s">
        <v>23</v>
      </c>
      <c r="D26" s="260" t="s">
        <v>120</v>
      </c>
      <c r="E26" s="260"/>
      <c r="F26" s="260">
        <v>67012</v>
      </c>
      <c r="G26" s="260">
        <v>67268</v>
      </c>
      <c r="H26" s="261" t="s">
        <v>129</v>
      </c>
      <c r="I26" s="263">
        <v>45286</v>
      </c>
      <c r="J26" s="263">
        <f>+I26+30</f>
        <v>45316</v>
      </c>
      <c r="K26" s="263">
        <f>+I26</f>
        <v>45286</v>
      </c>
      <c r="L26" s="260">
        <v>28059506</v>
      </c>
      <c r="M26" s="261">
        <v>829000</v>
      </c>
      <c r="N26" s="261">
        <v>82900</v>
      </c>
      <c r="O26" s="261">
        <f>+M26-N26</f>
        <v>746100</v>
      </c>
      <c r="P26" s="273">
        <v>746100</v>
      </c>
      <c r="Q26" s="266" t="s">
        <v>27</v>
      </c>
      <c r="R26" s="266" t="s">
        <v>155</v>
      </c>
      <c r="S26" s="261">
        <v>77400018246</v>
      </c>
      <c r="T26" s="266">
        <v>20</v>
      </c>
      <c r="U26" s="268" t="s">
        <v>119</v>
      </c>
      <c r="V26" s="266">
        <v>1026262630</v>
      </c>
    </row>
    <row r="27" spans="1:23" s="196" customFormat="1">
      <c r="A27" s="259" t="s">
        <v>93</v>
      </c>
      <c r="B27" s="260">
        <v>1026262630</v>
      </c>
      <c r="C27" s="260" t="s">
        <v>23</v>
      </c>
      <c r="D27" s="260" t="s">
        <v>120</v>
      </c>
      <c r="E27" s="261"/>
      <c r="F27" s="260">
        <v>7913</v>
      </c>
      <c r="G27" s="260">
        <v>14875</v>
      </c>
      <c r="H27" s="262" t="s">
        <v>135</v>
      </c>
      <c r="I27" s="263">
        <v>45286</v>
      </c>
      <c r="J27" s="263">
        <f>+I27+30</f>
        <v>45316</v>
      </c>
      <c r="K27" s="263">
        <f>+I27</f>
        <v>45286</v>
      </c>
      <c r="L27" s="260">
        <v>28059506</v>
      </c>
      <c r="M27" s="196">
        <v>34288</v>
      </c>
      <c r="N27" s="196">
        <v>3429</v>
      </c>
      <c r="O27" s="196">
        <f>+M27-N27</f>
        <v>30859</v>
      </c>
      <c r="P27" s="264">
        <v>30859</v>
      </c>
      <c r="Q27" s="265" t="s">
        <v>27</v>
      </c>
      <c r="R27" s="266" t="s">
        <v>155</v>
      </c>
      <c r="S27" s="267">
        <v>77400018246</v>
      </c>
      <c r="T27" s="266">
        <v>20</v>
      </c>
      <c r="U27" s="268" t="s">
        <v>119</v>
      </c>
      <c r="V27" s="266">
        <v>1026262630</v>
      </c>
    </row>
    <row r="28" spans="1:23" s="196" customFormat="1">
      <c r="A28" s="259" t="s">
        <v>93</v>
      </c>
      <c r="B28" s="260">
        <v>1026262630</v>
      </c>
      <c r="C28" s="260" t="s">
        <v>23</v>
      </c>
      <c r="D28" s="260" t="s">
        <v>120</v>
      </c>
      <c r="E28" s="261"/>
      <c r="F28" s="260">
        <v>13521</v>
      </c>
      <c r="G28" s="260">
        <v>19672</v>
      </c>
      <c r="H28" s="262" t="s">
        <v>138</v>
      </c>
      <c r="I28" s="263">
        <v>45286</v>
      </c>
      <c r="J28" s="263">
        <f>+I28+30</f>
        <v>45316</v>
      </c>
      <c r="K28" s="263">
        <f>+I28</f>
        <v>45286</v>
      </c>
      <c r="L28" s="260">
        <v>28059506</v>
      </c>
      <c r="M28" s="196">
        <v>256616</v>
      </c>
      <c r="N28" s="196">
        <v>25662</v>
      </c>
      <c r="O28" s="196">
        <f>+M28-N28</f>
        <v>230954</v>
      </c>
      <c r="P28" s="264">
        <v>230954</v>
      </c>
      <c r="Q28" s="265" t="s">
        <v>27</v>
      </c>
      <c r="R28" s="266" t="s">
        <v>155</v>
      </c>
      <c r="S28" s="267">
        <v>77400018246</v>
      </c>
      <c r="T28" s="266">
        <v>20</v>
      </c>
      <c r="U28" s="268" t="s">
        <v>119</v>
      </c>
      <c r="V28" s="266">
        <v>1026262630</v>
      </c>
    </row>
    <row r="29" spans="1:23" s="196" customFormat="1">
      <c r="A29" s="259" t="s">
        <v>93</v>
      </c>
      <c r="B29" s="260">
        <v>1026262630</v>
      </c>
      <c r="C29" s="260" t="s">
        <v>23</v>
      </c>
      <c r="D29" s="260" t="s">
        <v>120</v>
      </c>
      <c r="E29" s="261"/>
      <c r="F29" s="260">
        <v>17832</v>
      </c>
      <c r="G29" s="260">
        <v>22710</v>
      </c>
      <c r="H29" s="262" t="s">
        <v>143</v>
      </c>
      <c r="I29" s="263">
        <v>45238</v>
      </c>
      <c r="J29" s="263">
        <f>+I29+30</f>
        <v>45268</v>
      </c>
      <c r="K29" s="263">
        <f>+I29</f>
        <v>45238</v>
      </c>
      <c r="L29" s="260">
        <v>28059506</v>
      </c>
      <c r="M29" s="196">
        <v>359776</v>
      </c>
      <c r="N29" s="196">
        <v>35978</v>
      </c>
      <c r="O29" s="196">
        <f>+M29-N29</f>
        <v>323798</v>
      </c>
      <c r="P29" s="264">
        <v>323798</v>
      </c>
      <c r="Q29" s="265" t="s">
        <v>27</v>
      </c>
      <c r="R29" s="266" t="s">
        <v>155</v>
      </c>
      <c r="S29" s="267">
        <v>77400018246</v>
      </c>
      <c r="T29" s="266">
        <v>20</v>
      </c>
      <c r="U29" s="268" t="s">
        <v>119</v>
      </c>
      <c r="V29" s="266">
        <v>1026262630</v>
      </c>
    </row>
    <row r="30" spans="1:23" s="196" customFormat="1">
      <c r="A30" s="259" t="s">
        <v>93</v>
      </c>
      <c r="B30" s="260">
        <v>1026262630</v>
      </c>
      <c r="C30" s="260" t="s">
        <v>23</v>
      </c>
      <c r="D30" s="260" t="s">
        <v>120</v>
      </c>
      <c r="E30" s="261"/>
      <c r="F30" s="260">
        <v>17832</v>
      </c>
      <c r="G30" s="260">
        <v>22710</v>
      </c>
      <c r="H30" s="262" t="s">
        <v>144</v>
      </c>
      <c r="I30" s="263">
        <v>45258</v>
      </c>
      <c r="J30" s="263">
        <f>+I30+30</f>
        <v>45288</v>
      </c>
      <c r="K30" s="263">
        <f>+I30</f>
        <v>45258</v>
      </c>
      <c r="L30" s="260">
        <v>28059506</v>
      </c>
      <c r="M30" s="196">
        <v>359777</v>
      </c>
      <c r="N30" s="196">
        <v>35979</v>
      </c>
      <c r="O30" s="196">
        <f>+M30-N30</f>
        <v>323798</v>
      </c>
      <c r="P30" s="264">
        <v>323798</v>
      </c>
      <c r="Q30" s="265" t="s">
        <v>27</v>
      </c>
      <c r="R30" s="266" t="s">
        <v>155</v>
      </c>
      <c r="S30" s="267">
        <v>77400018246</v>
      </c>
      <c r="T30" s="266">
        <v>20</v>
      </c>
      <c r="U30" s="268" t="s">
        <v>119</v>
      </c>
      <c r="V30" s="266">
        <v>1026262630</v>
      </c>
    </row>
    <row r="31" spans="1:23" s="196" customFormat="1">
      <c r="A31" s="259" t="s">
        <v>93</v>
      </c>
      <c r="B31" s="260">
        <v>1026262630</v>
      </c>
      <c r="C31" s="260" t="s">
        <v>23</v>
      </c>
      <c r="D31" s="260" t="s">
        <v>120</v>
      </c>
      <c r="E31" s="261"/>
      <c r="F31" s="260">
        <v>17832</v>
      </c>
      <c r="G31" s="260">
        <v>22710</v>
      </c>
      <c r="H31" s="262" t="s">
        <v>145</v>
      </c>
      <c r="I31" s="263">
        <v>45286</v>
      </c>
      <c r="J31" s="263">
        <f>+I31+30</f>
        <v>45316</v>
      </c>
      <c r="K31" s="263">
        <f>+I31</f>
        <v>45286</v>
      </c>
      <c r="L31" s="260">
        <v>28059506</v>
      </c>
      <c r="M31" s="196">
        <v>359777</v>
      </c>
      <c r="N31" s="196">
        <v>35978</v>
      </c>
      <c r="O31" s="196">
        <f>+M31-N31</f>
        <v>323799</v>
      </c>
      <c r="P31" s="264">
        <v>323799</v>
      </c>
      <c r="Q31" s="265" t="s">
        <v>27</v>
      </c>
      <c r="R31" s="266" t="s">
        <v>155</v>
      </c>
      <c r="S31" s="267">
        <v>77400018246</v>
      </c>
      <c r="T31" s="266">
        <v>20</v>
      </c>
      <c r="U31" s="268" t="s">
        <v>119</v>
      </c>
      <c r="V31" s="266">
        <v>1026262630</v>
      </c>
    </row>
    <row r="32" spans="1:23" s="196" customFormat="1">
      <c r="A32" s="274" t="s">
        <v>211</v>
      </c>
      <c r="B32" s="274">
        <v>5217767</v>
      </c>
      <c r="C32" s="274" t="s">
        <v>23</v>
      </c>
      <c r="D32" s="274" t="s">
        <v>210</v>
      </c>
      <c r="E32" s="274" t="s">
        <v>212</v>
      </c>
      <c r="F32" s="275">
        <v>96542</v>
      </c>
      <c r="G32" s="274">
        <v>99645</v>
      </c>
      <c r="H32" s="274" t="s">
        <v>213</v>
      </c>
      <c r="I32" s="276">
        <v>45245</v>
      </c>
      <c r="J32" s="276">
        <v>45291</v>
      </c>
      <c r="K32" s="276">
        <v>45286</v>
      </c>
      <c r="L32" s="274">
        <v>28059506</v>
      </c>
      <c r="M32" s="277">
        <v>830000</v>
      </c>
      <c r="N32" s="277">
        <f>M32*10/100</f>
        <v>83000</v>
      </c>
      <c r="O32" s="277">
        <f>M32-N32</f>
        <v>747000</v>
      </c>
      <c r="P32" s="278">
        <v>747000</v>
      </c>
      <c r="Q32" s="274" t="s">
        <v>27</v>
      </c>
      <c r="R32" s="266" t="s">
        <v>155</v>
      </c>
      <c r="S32" s="279" t="s">
        <v>214</v>
      </c>
      <c r="T32" s="266">
        <v>20</v>
      </c>
      <c r="U32" s="274" t="s">
        <v>215</v>
      </c>
      <c r="V32" s="274">
        <v>5217767</v>
      </c>
    </row>
    <row r="33" spans="1:23" s="196" customFormat="1">
      <c r="A33" s="274" t="s">
        <v>158</v>
      </c>
      <c r="B33" s="274">
        <v>5217767</v>
      </c>
      <c r="C33" s="274" t="s">
        <v>23</v>
      </c>
      <c r="D33" s="274" t="s">
        <v>210</v>
      </c>
      <c r="E33" s="274" t="s">
        <v>216</v>
      </c>
      <c r="F33" s="274">
        <v>96485</v>
      </c>
      <c r="G33" s="274">
        <v>96630</v>
      </c>
      <c r="H33" s="274" t="s">
        <v>217</v>
      </c>
      <c r="I33" s="276">
        <v>45190</v>
      </c>
      <c r="J33" s="276">
        <v>45291</v>
      </c>
      <c r="K33" s="276">
        <v>45190</v>
      </c>
      <c r="L33" s="274">
        <v>28059506</v>
      </c>
      <c r="M33" s="277">
        <v>800000</v>
      </c>
      <c r="N33" s="277">
        <v>547000</v>
      </c>
      <c r="O33" s="277">
        <v>253000</v>
      </c>
      <c r="P33" s="278">
        <v>253000</v>
      </c>
      <c r="Q33" s="274" t="s">
        <v>27</v>
      </c>
      <c r="R33" s="266" t="s">
        <v>155</v>
      </c>
      <c r="S33" s="278">
        <v>61400004650</v>
      </c>
      <c r="T33" s="266">
        <v>20</v>
      </c>
      <c r="U33" s="274" t="s">
        <v>215</v>
      </c>
      <c r="V33" s="274">
        <v>5217767</v>
      </c>
    </row>
    <row r="34" spans="1:23" s="196" customFormat="1">
      <c r="A34" s="274" t="s">
        <v>152</v>
      </c>
      <c r="B34" s="274">
        <v>71365435</v>
      </c>
      <c r="C34" s="274" t="s">
        <v>23</v>
      </c>
      <c r="D34" s="274" t="s">
        <v>165</v>
      </c>
      <c r="E34" s="274" t="s">
        <v>166</v>
      </c>
      <c r="F34" s="274">
        <v>98521</v>
      </c>
      <c r="G34" s="274">
        <v>98751</v>
      </c>
      <c r="H34" s="274" t="s">
        <v>167</v>
      </c>
      <c r="I34" s="276">
        <v>45273</v>
      </c>
      <c r="J34" s="276">
        <v>45291</v>
      </c>
      <c r="K34" s="276">
        <v>45286</v>
      </c>
      <c r="L34" s="274">
        <v>28059506</v>
      </c>
      <c r="M34" s="277">
        <v>367500</v>
      </c>
      <c r="N34" s="277">
        <f>M34*10/100</f>
        <v>36750</v>
      </c>
      <c r="O34" s="277">
        <f>M34-N34</f>
        <v>330750</v>
      </c>
      <c r="P34" s="278">
        <v>330750</v>
      </c>
      <c r="Q34" s="274" t="s">
        <v>27</v>
      </c>
      <c r="R34" s="266" t="s">
        <v>155</v>
      </c>
      <c r="S34" s="279" t="s">
        <v>168</v>
      </c>
      <c r="T34" s="266">
        <v>20</v>
      </c>
      <c r="U34" s="275" t="s">
        <v>169</v>
      </c>
      <c r="V34" s="274">
        <v>71365435</v>
      </c>
    </row>
    <row r="35" spans="1:23" s="196" customFormat="1">
      <c r="A35" s="274" t="s">
        <v>152</v>
      </c>
      <c r="B35" s="274">
        <v>71365435</v>
      </c>
      <c r="C35" s="274" t="s">
        <v>23</v>
      </c>
      <c r="D35" s="274" t="s">
        <v>165</v>
      </c>
      <c r="E35" s="274" t="s">
        <v>170</v>
      </c>
      <c r="F35" s="274">
        <v>92060</v>
      </c>
      <c r="G35" s="274">
        <v>95087</v>
      </c>
      <c r="H35" s="274" t="s">
        <v>171</v>
      </c>
      <c r="I35" s="276">
        <v>45274</v>
      </c>
      <c r="J35" s="276">
        <v>45291</v>
      </c>
      <c r="K35" s="276">
        <v>45286</v>
      </c>
      <c r="L35" s="274">
        <v>28059506</v>
      </c>
      <c r="M35" s="277">
        <v>272500</v>
      </c>
      <c r="N35" s="277">
        <f>M35*10/100</f>
        <v>27250</v>
      </c>
      <c r="O35" s="277">
        <f>M35-N35</f>
        <v>245250</v>
      </c>
      <c r="P35" s="278">
        <v>245250</v>
      </c>
      <c r="Q35" s="274" t="s">
        <v>27</v>
      </c>
      <c r="R35" s="266" t="s">
        <v>155</v>
      </c>
      <c r="S35" s="279" t="s">
        <v>168</v>
      </c>
      <c r="T35" s="266">
        <v>20</v>
      </c>
      <c r="U35" s="275" t="s">
        <v>169</v>
      </c>
      <c r="V35" s="274">
        <v>71365435</v>
      </c>
    </row>
    <row r="36" spans="1:23" s="196" customFormat="1">
      <c r="A36" s="274" t="s">
        <v>203</v>
      </c>
      <c r="B36" s="274">
        <v>71579250</v>
      </c>
      <c r="C36" s="274" t="s">
        <v>23</v>
      </c>
      <c r="D36" s="274" t="s">
        <v>202</v>
      </c>
      <c r="E36" s="274" t="s">
        <v>204</v>
      </c>
      <c r="F36" s="275">
        <v>99337</v>
      </c>
      <c r="G36" s="274">
        <v>100002</v>
      </c>
      <c r="H36" s="274" t="s">
        <v>205</v>
      </c>
      <c r="I36" s="276">
        <v>45274</v>
      </c>
      <c r="J36" s="276">
        <v>45291</v>
      </c>
      <c r="K36" s="276">
        <v>45286</v>
      </c>
      <c r="L36" s="274">
        <v>28059506</v>
      </c>
      <c r="M36" s="277">
        <v>286000</v>
      </c>
      <c r="N36" s="277">
        <f>M36*10/100</f>
        <v>28600</v>
      </c>
      <c r="O36" s="277">
        <f>M36-N36</f>
        <v>257400</v>
      </c>
      <c r="P36" s="278">
        <v>257400</v>
      </c>
      <c r="Q36" s="274" t="s">
        <v>27</v>
      </c>
      <c r="R36" s="266" t="s">
        <v>155</v>
      </c>
      <c r="S36" s="279" t="s">
        <v>206</v>
      </c>
      <c r="T36" s="266">
        <v>20</v>
      </c>
      <c r="U36" s="274" t="s">
        <v>207</v>
      </c>
      <c r="V36" s="274">
        <v>1152439171</v>
      </c>
    </row>
    <row r="37" spans="1:23" s="196" customFormat="1">
      <c r="A37" s="274" t="s">
        <v>158</v>
      </c>
      <c r="B37" s="274">
        <v>71579250</v>
      </c>
      <c r="C37" s="274" t="s">
        <v>23</v>
      </c>
      <c r="D37" s="274" t="s">
        <v>202</v>
      </c>
      <c r="E37" s="274" t="s">
        <v>208</v>
      </c>
      <c r="F37" s="274">
        <v>97448</v>
      </c>
      <c r="G37" s="274">
        <v>97593</v>
      </c>
      <c r="H37" s="274" t="s">
        <v>209</v>
      </c>
      <c r="I37" s="276">
        <v>45281</v>
      </c>
      <c r="J37" s="276">
        <v>45291</v>
      </c>
      <c r="K37" s="276">
        <v>45286</v>
      </c>
      <c r="L37" s="274">
        <v>28059506</v>
      </c>
      <c r="M37" s="277">
        <v>275000</v>
      </c>
      <c r="N37" s="277">
        <f>M37*10/100</f>
        <v>27500</v>
      </c>
      <c r="O37" s="277">
        <f>M37-N37</f>
        <v>247500</v>
      </c>
      <c r="P37" s="278">
        <v>247500</v>
      </c>
      <c r="Q37" s="274" t="s">
        <v>27</v>
      </c>
      <c r="R37" s="266" t="s">
        <v>155</v>
      </c>
      <c r="S37" s="279" t="s">
        <v>206</v>
      </c>
      <c r="T37" s="266">
        <v>20</v>
      </c>
      <c r="U37" s="274" t="s">
        <v>207</v>
      </c>
      <c r="V37" s="274">
        <v>1152439171</v>
      </c>
    </row>
    <row r="38" spans="1:23" s="196" customFormat="1">
      <c r="A38" s="274" t="s">
        <v>158</v>
      </c>
      <c r="B38" s="274">
        <v>1037636095</v>
      </c>
      <c r="C38" s="274" t="s">
        <v>23</v>
      </c>
      <c r="D38" s="274" t="s">
        <v>157</v>
      </c>
      <c r="E38" s="274" t="s">
        <v>159</v>
      </c>
      <c r="F38" s="274">
        <v>97246</v>
      </c>
      <c r="G38" s="274">
        <v>99384</v>
      </c>
      <c r="H38" s="274" t="s">
        <v>160</v>
      </c>
      <c r="I38" s="276">
        <v>45274</v>
      </c>
      <c r="J38" s="276">
        <v>45291</v>
      </c>
      <c r="K38" s="276">
        <v>45286</v>
      </c>
      <c r="L38" s="274">
        <v>28059506</v>
      </c>
      <c r="M38" s="277">
        <v>1780000</v>
      </c>
      <c r="N38" s="277">
        <f>M38*10/100</f>
        <v>178000</v>
      </c>
      <c r="O38" s="277">
        <f>M38-N38</f>
        <v>1602000</v>
      </c>
      <c r="P38" s="278">
        <v>1602000</v>
      </c>
      <c r="Q38" s="274" t="s">
        <v>27</v>
      </c>
      <c r="R38" s="266" t="s">
        <v>155</v>
      </c>
      <c r="S38" s="279" t="s">
        <v>161</v>
      </c>
      <c r="T38" s="266">
        <v>20</v>
      </c>
      <c r="U38" s="280" t="s">
        <v>162</v>
      </c>
      <c r="V38" s="274">
        <v>1037636095</v>
      </c>
    </row>
    <row r="39" spans="1:23" s="196" customFormat="1">
      <c r="A39" s="281" t="s">
        <v>152</v>
      </c>
      <c r="B39" s="274">
        <v>1037636095</v>
      </c>
      <c r="C39" s="274" t="s">
        <v>23</v>
      </c>
      <c r="D39" s="274" t="s">
        <v>157</v>
      </c>
      <c r="E39" s="281" t="s">
        <v>163</v>
      </c>
      <c r="F39" s="281">
        <v>92017</v>
      </c>
      <c r="G39" s="281">
        <v>92017</v>
      </c>
      <c r="H39" s="281" t="s">
        <v>164</v>
      </c>
      <c r="I39" s="282">
        <v>45283</v>
      </c>
      <c r="J39" s="282">
        <v>45291</v>
      </c>
      <c r="K39" s="276">
        <v>45286</v>
      </c>
      <c r="L39" s="274">
        <v>28059506</v>
      </c>
      <c r="M39" s="283">
        <v>980000</v>
      </c>
      <c r="N39" s="283">
        <f>M39*10/100</f>
        <v>98000</v>
      </c>
      <c r="O39" s="283">
        <f>M39-N39</f>
        <v>882000</v>
      </c>
      <c r="P39" s="284">
        <v>882000</v>
      </c>
      <c r="Q39" s="274" t="s">
        <v>27</v>
      </c>
      <c r="R39" s="266" t="s">
        <v>155</v>
      </c>
      <c r="S39" s="279" t="s">
        <v>161</v>
      </c>
      <c r="T39" s="266">
        <v>20</v>
      </c>
      <c r="U39" s="280" t="s">
        <v>162</v>
      </c>
      <c r="V39" s="274">
        <v>1037636095</v>
      </c>
    </row>
    <row r="40" spans="1:23" s="196" customFormat="1">
      <c r="A40" s="274" t="s">
        <v>152</v>
      </c>
      <c r="B40" s="274">
        <v>1039446736</v>
      </c>
      <c r="C40" s="274" t="s">
        <v>23</v>
      </c>
      <c r="D40" s="274" t="s">
        <v>198</v>
      </c>
      <c r="E40" s="274" t="s">
        <v>199</v>
      </c>
      <c r="F40" s="274">
        <v>95330</v>
      </c>
      <c r="G40" s="274">
        <v>100051</v>
      </c>
      <c r="H40" s="274" t="s">
        <v>200</v>
      </c>
      <c r="I40" s="276">
        <v>45282</v>
      </c>
      <c r="J40" s="276">
        <v>45291</v>
      </c>
      <c r="K40" s="276">
        <v>45286</v>
      </c>
      <c r="L40" s="274">
        <v>28059506</v>
      </c>
      <c r="M40" s="277">
        <v>190000</v>
      </c>
      <c r="N40" s="277">
        <f>M40*10/100</f>
        <v>19000</v>
      </c>
      <c r="O40" s="277">
        <f>M40-N40</f>
        <v>171000</v>
      </c>
      <c r="P40" s="278">
        <v>171000</v>
      </c>
      <c r="Q40" s="274" t="s">
        <v>27</v>
      </c>
      <c r="R40" s="266" t="s">
        <v>155</v>
      </c>
      <c r="S40" s="279">
        <v>33300032490</v>
      </c>
      <c r="T40" s="266">
        <v>20</v>
      </c>
      <c r="U40" s="275" t="s">
        <v>201</v>
      </c>
      <c r="V40" s="274">
        <v>1039446736</v>
      </c>
    </row>
    <row r="41" spans="1:23" s="196" customFormat="1">
      <c r="A41" s="274" t="s">
        <v>192</v>
      </c>
      <c r="B41" s="274">
        <v>1152443414</v>
      </c>
      <c r="C41" s="274" t="s">
        <v>23</v>
      </c>
      <c r="D41" s="274" t="s">
        <v>191</v>
      </c>
      <c r="E41" s="274" t="s">
        <v>193</v>
      </c>
      <c r="F41" s="274">
        <v>96674</v>
      </c>
      <c r="G41" s="274">
        <v>96819</v>
      </c>
      <c r="H41" s="274" t="s">
        <v>194</v>
      </c>
      <c r="I41" s="276">
        <v>45281</v>
      </c>
      <c r="J41" s="276">
        <v>45291</v>
      </c>
      <c r="K41" s="276">
        <v>45286</v>
      </c>
      <c r="L41" s="274">
        <v>28059506</v>
      </c>
      <c r="M41" s="277">
        <v>99000</v>
      </c>
      <c r="N41" s="277">
        <f>M41*10/100</f>
        <v>9900</v>
      </c>
      <c r="O41" s="277">
        <f>M41-N41</f>
        <v>89100</v>
      </c>
      <c r="P41" s="278">
        <v>89100</v>
      </c>
      <c r="Q41" s="274" t="s">
        <v>195</v>
      </c>
      <c r="R41" s="266" t="s">
        <v>155</v>
      </c>
      <c r="S41" s="279" t="s">
        <v>196</v>
      </c>
      <c r="T41" s="266">
        <v>20</v>
      </c>
      <c r="U41" s="275" t="s">
        <v>197</v>
      </c>
      <c r="V41" s="274">
        <v>901438222</v>
      </c>
    </row>
    <row r="42" spans="1:23" s="269" customFormat="1">
      <c r="A42" s="281" t="s">
        <v>152</v>
      </c>
      <c r="B42" s="281">
        <v>701463</v>
      </c>
      <c r="C42" s="281" t="s">
        <v>181</v>
      </c>
      <c r="D42" s="281" t="s">
        <v>182</v>
      </c>
      <c r="E42" s="281" t="s">
        <v>183</v>
      </c>
      <c r="F42" s="285">
        <v>91152</v>
      </c>
      <c r="G42" s="281">
        <v>100385</v>
      </c>
      <c r="H42" s="281" t="s">
        <v>184</v>
      </c>
      <c r="I42" s="282">
        <v>45283</v>
      </c>
      <c r="J42" s="282">
        <v>45291</v>
      </c>
      <c r="K42" s="276">
        <v>45286</v>
      </c>
      <c r="L42" s="274">
        <v>28059506</v>
      </c>
      <c r="M42" s="283">
        <v>1702500</v>
      </c>
      <c r="N42" s="283">
        <f>M42*10/100</f>
        <v>170250</v>
      </c>
      <c r="O42" s="283">
        <f>M42-N42</f>
        <v>1532250</v>
      </c>
      <c r="P42" s="284">
        <v>1532250</v>
      </c>
      <c r="Q42" s="281" t="s">
        <v>27</v>
      </c>
      <c r="R42" s="266" t="s">
        <v>155</v>
      </c>
      <c r="S42" s="279" t="s">
        <v>185</v>
      </c>
      <c r="T42" s="266">
        <v>20</v>
      </c>
      <c r="U42" s="285" t="s">
        <v>186</v>
      </c>
      <c r="V42" s="281">
        <v>700172657</v>
      </c>
      <c r="W42" s="270"/>
    </row>
    <row r="43" spans="1:23" s="269" customFormat="1">
      <c r="A43" s="281" t="s">
        <v>152</v>
      </c>
      <c r="B43" s="281">
        <v>701463</v>
      </c>
      <c r="C43" s="281" t="s">
        <v>181</v>
      </c>
      <c r="D43" s="281" t="s">
        <v>182</v>
      </c>
      <c r="E43" s="286" t="s">
        <v>187</v>
      </c>
      <c r="F43" s="286">
        <v>94810</v>
      </c>
      <c r="G43" s="286">
        <v>99693</v>
      </c>
      <c r="H43" s="281" t="s">
        <v>188</v>
      </c>
      <c r="I43" s="282">
        <v>45283</v>
      </c>
      <c r="J43" s="282">
        <v>45291</v>
      </c>
      <c r="K43" s="276">
        <v>45286</v>
      </c>
      <c r="L43" s="274">
        <v>28059506</v>
      </c>
      <c r="M43" s="287">
        <v>426000</v>
      </c>
      <c r="N43" s="283">
        <f>M43*10/100</f>
        <v>42600</v>
      </c>
      <c r="O43" s="283">
        <f>M43-N43</f>
        <v>383400</v>
      </c>
      <c r="P43" s="284">
        <v>383400</v>
      </c>
      <c r="Q43" s="281" t="s">
        <v>27</v>
      </c>
      <c r="R43" s="266" t="s">
        <v>155</v>
      </c>
      <c r="S43" s="279" t="s">
        <v>185</v>
      </c>
      <c r="T43" s="266">
        <v>20</v>
      </c>
      <c r="U43" s="285" t="s">
        <v>186</v>
      </c>
      <c r="V43" s="281">
        <v>700172657</v>
      </c>
      <c r="W43" s="270"/>
    </row>
    <row r="44" spans="1:23" s="269" customFormat="1">
      <c r="A44" s="281" t="s">
        <v>152</v>
      </c>
      <c r="B44" s="281">
        <v>701463</v>
      </c>
      <c r="C44" s="281" t="s">
        <v>181</v>
      </c>
      <c r="D44" s="281" t="s">
        <v>182</v>
      </c>
      <c r="E44" s="288" t="s">
        <v>189</v>
      </c>
      <c r="F44" s="288">
        <v>99137</v>
      </c>
      <c r="G44" s="286">
        <v>99743</v>
      </c>
      <c r="H44" s="281" t="s">
        <v>190</v>
      </c>
      <c r="I44" s="282">
        <v>45283</v>
      </c>
      <c r="J44" s="282">
        <v>45291</v>
      </c>
      <c r="K44" s="276">
        <v>45286</v>
      </c>
      <c r="L44" s="274">
        <v>28059506</v>
      </c>
      <c r="M44" s="287">
        <v>332000</v>
      </c>
      <c r="N44" s="283">
        <f>M44*10/100</f>
        <v>33200</v>
      </c>
      <c r="O44" s="283">
        <f>M44-N44</f>
        <v>298800</v>
      </c>
      <c r="P44" s="284">
        <v>298800</v>
      </c>
      <c r="Q44" s="281" t="s">
        <v>27</v>
      </c>
      <c r="R44" s="266" t="s">
        <v>155</v>
      </c>
      <c r="S44" s="279" t="s">
        <v>185</v>
      </c>
      <c r="T44" s="266">
        <v>20</v>
      </c>
      <c r="U44" s="285" t="s">
        <v>186</v>
      </c>
      <c r="V44" s="281">
        <v>700172657</v>
      </c>
      <c r="W44" s="270"/>
    </row>
    <row r="45" spans="1:23" s="269" customFormat="1">
      <c r="A45" s="274" t="s">
        <v>152</v>
      </c>
      <c r="B45" s="274">
        <v>901679309</v>
      </c>
      <c r="C45" s="274" t="s">
        <v>0</v>
      </c>
      <c r="D45" s="274" t="s">
        <v>172</v>
      </c>
      <c r="E45" s="274" t="s">
        <v>173</v>
      </c>
      <c r="F45" s="275">
        <v>95147</v>
      </c>
      <c r="G45" s="274">
        <v>95597</v>
      </c>
      <c r="H45" s="274" t="s">
        <v>174</v>
      </c>
      <c r="I45" s="276">
        <v>45281</v>
      </c>
      <c r="J45" s="276">
        <v>45291</v>
      </c>
      <c r="K45" s="276">
        <v>45286</v>
      </c>
      <c r="L45" s="274">
        <v>28059506</v>
      </c>
      <c r="M45" s="277">
        <v>250000</v>
      </c>
      <c r="N45" s="277">
        <v>22826</v>
      </c>
      <c r="O45" s="277">
        <f>M45-N45</f>
        <v>227174</v>
      </c>
      <c r="P45" s="278">
        <v>227174</v>
      </c>
      <c r="Q45" s="274" t="s">
        <v>27</v>
      </c>
      <c r="R45" s="266" t="s">
        <v>155</v>
      </c>
      <c r="S45" s="279" t="s">
        <v>175</v>
      </c>
      <c r="T45" s="266">
        <v>20</v>
      </c>
      <c r="U45" s="275" t="s">
        <v>176</v>
      </c>
      <c r="V45" s="274">
        <v>901679309</v>
      </c>
      <c r="W45" s="270"/>
    </row>
    <row r="46" spans="1:23" s="269" customFormat="1">
      <c r="A46" s="274" t="s">
        <v>158</v>
      </c>
      <c r="B46" s="274">
        <v>901679309</v>
      </c>
      <c r="C46" s="274" t="s">
        <v>0</v>
      </c>
      <c r="D46" s="274" t="s">
        <v>172</v>
      </c>
      <c r="E46" s="274" t="s">
        <v>177</v>
      </c>
      <c r="F46" s="274">
        <v>97437</v>
      </c>
      <c r="G46" s="274">
        <v>97582</v>
      </c>
      <c r="H46" s="274" t="s">
        <v>178</v>
      </c>
      <c r="I46" s="276">
        <v>45281</v>
      </c>
      <c r="J46" s="276">
        <v>45291</v>
      </c>
      <c r="K46" s="276">
        <v>45286</v>
      </c>
      <c r="L46" s="274">
        <v>28059506</v>
      </c>
      <c r="M46" s="277">
        <v>480000</v>
      </c>
      <c r="N46" s="277">
        <v>43827</v>
      </c>
      <c r="O46" s="277">
        <f>M46-N46</f>
        <v>436173</v>
      </c>
      <c r="P46" s="278">
        <v>436173</v>
      </c>
      <c r="Q46" s="274" t="s">
        <v>27</v>
      </c>
      <c r="R46" s="266" t="s">
        <v>155</v>
      </c>
      <c r="S46" s="279" t="s">
        <v>175</v>
      </c>
      <c r="T46" s="266">
        <v>20</v>
      </c>
      <c r="U46" s="275" t="s">
        <v>176</v>
      </c>
      <c r="V46" s="274">
        <v>901679309</v>
      </c>
      <c r="W46" s="270"/>
    </row>
    <row r="47" spans="1:23" s="269" customFormat="1">
      <c r="A47" s="274" t="s">
        <v>152</v>
      </c>
      <c r="B47" s="274">
        <v>901679309</v>
      </c>
      <c r="C47" s="274" t="s">
        <v>0</v>
      </c>
      <c r="D47" s="274" t="s">
        <v>172</v>
      </c>
      <c r="E47" s="274" t="s">
        <v>179</v>
      </c>
      <c r="F47" s="275">
        <v>94585</v>
      </c>
      <c r="G47" s="274">
        <v>99056</v>
      </c>
      <c r="H47" s="274" t="s">
        <v>180</v>
      </c>
      <c r="I47" s="276">
        <v>45280</v>
      </c>
      <c r="J47" s="276">
        <v>45291</v>
      </c>
      <c r="K47" s="276">
        <v>45286</v>
      </c>
      <c r="L47" s="274">
        <v>28059506</v>
      </c>
      <c r="M47" s="277">
        <v>360000</v>
      </c>
      <c r="N47" s="277">
        <v>32870</v>
      </c>
      <c r="O47" s="277">
        <f>M47-N47</f>
        <v>327130</v>
      </c>
      <c r="P47" s="278">
        <v>327130</v>
      </c>
      <c r="Q47" s="274" t="s">
        <v>27</v>
      </c>
      <c r="R47" s="266" t="s">
        <v>155</v>
      </c>
      <c r="S47" s="279" t="s">
        <v>175</v>
      </c>
      <c r="T47" s="266">
        <v>20</v>
      </c>
      <c r="U47" s="275" t="s">
        <v>176</v>
      </c>
      <c r="V47" s="274">
        <v>901679309</v>
      </c>
      <c r="W47" s="270"/>
    </row>
    <row r="48" spans="1:23">
      <c r="A48" s="74"/>
      <c r="B48" s="72"/>
      <c r="C48" s="73"/>
      <c r="D48" s="72"/>
      <c r="E48" s="72"/>
      <c r="F48" s="72"/>
      <c r="G48" s="84"/>
      <c r="H48" s="84"/>
      <c r="I48" s="80"/>
      <c r="J48" s="81"/>
      <c r="K48" s="75"/>
      <c r="L48" s="76"/>
      <c r="M48" s="82"/>
      <c r="N48" s="82"/>
      <c r="O48" s="82"/>
      <c r="P48" s="83"/>
      <c r="Q48" s="72"/>
      <c r="R48" s="77"/>
      <c r="S48" s="41"/>
      <c r="T48" s="78"/>
      <c r="U48" s="79"/>
      <c r="V48" s="72"/>
    </row>
    <row r="49" spans="1:22">
      <c r="A49" s="84"/>
      <c r="B49" s="85"/>
      <c r="C49" s="73"/>
      <c r="D49" s="85"/>
      <c r="E49" s="85"/>
      <c r="F49" s="86"/>
      <c r="G49" s="87"/>
      <c r="H49" s="87"/>
      <c r="I49" s="88"/>
      <c r="J49" s="89"/>
      <c r="K49" s="90"/>
      <c r="L49" s="91"/>
      <c r="M49" s="92"/>
      <c r="N49" s="92"/>
      <c r="O49" s="92"/>
      <c r="P49" s="93"/>
      <c r="Q49" s="85"/>
      <c r="R49" s="77"/>
      <c r="S49" s="60"/>
      <c r="T49" s="78"/>
      <c r="U49" s="94"/>
      <c r="V49" s="85"/>
    </row>
    <row r="50" spans="1:22">
      <c r="A50" s="40"/>
      <c r="B50" s="95"/>
      <c r="C50" s="76"/>
      <c r="D50" s="95"/>
      <c r="E50" s="95"/>
      <c r="F50" s="95"/>
      <c r="G50" s="95"/>
      <c r="H50" s="95"/>
      <c r="I50" s="96"/>
      <c r="J50" s="96"/>
      <c r="K50" s="96"/>
      <c r="L50" s="95"/>
      <c r="M50" s="97"/>
      <c r="N50" s="97"/>
      <c r="O50" s="97"/>
      <c r="P50" s="98"/>
      <c r="Q50" s="99"/>
      <c r="R50" s="77"/>
      <c r="S50" s="100"/>
      <c r="T50" s="78"/>
      <c r="U50" s="101"/>
      <c r="V50" s="95"/>
    </row>
    <row r="51" spans="1:22">
      <c r="A51" s="40"/>
      <c r="B51" s="95"/>
      <c r="C51" s="76"/>
      <c r="D51" s="95"/>
      <c r="E51" s="95"/>
      <c r="F51" s="95"/>
      <c r="G51" s="95"/>
      <c r="H51" s="95"/>
      <c r="I51" s="96"/>
      <c r="J51" s="96"/>
      <c r="K51" s="96"/>
      <c r="L51" s="95"/>
      <c r="M51" s="95"/>
      <c r="N51" s="95"/>
      <c r="O51" s="95"/>
      <c r="P51" s="98"/>
      <c r="Q51" s="99"/>
      <c r="R51" s="77"/>
      <c r="S51" s="100"/>
      <c r="T51" s="78"/>
      <c r="U51" s="101"/>
      <c r="V51" s="95"/>
    </row>
    <row r="52" spans="1:22">
      <c r="A52" s="102"/>
      <c r="B52" s="41"/>
      <c r="C52" s="12"/>
      <c r="D52" s="41"/>
      <c r="E52" s="42"/>
      <c r="F52" s="42"/>
      <c r="G52" s="41"/>
      <c r="H52" s="41"/>
      <c r="I52" s="43"/>
      <c r="J52" s="43"/>
      <c r="K52" s="43"/>
      <c r="L52" s="44"/>
      <c r="M52" s="45"/>
      <c r="N52" s="45"/>
      <c r="O52" s="45"/>
      <c r="P52" s="46"/>
      <c r="Q52" s="41"/>
      <c r="R52" s="32"/>
      <c r="S52" s="47"/>
      <c r="T52" s="32"/>
      <c r="U52" s="48"/>
      <c r="V52" s="41"/>
    </row>
    <row r="53" spans="1:22">
      <c r="A53" s="102"/>
      <c r="B53" s="41"/>
      <c r="C53" s="12"/>
      <c r="D53" s="41"/>
      <c r="E53" s="41"/>
      <c r="F53" s="41"/>
      <c r="G53" s="41"/>
      <c r="H53" s="41"/>
      <c r="I53" s="43"/>
      <c r="J53" s="43"/>
      <c r="K53" s="43"/>
      <c r="L53" s="44"/>
      <c r="M53" s="45"/>
      <c r="N53" s="45"/>
      <c r="O53" s="45"/>
      <c r="P53" s="46"/>
      <c r="Q53" s="41"/>
      <c r="R53" s="32"/>
      <c r="S53" s="47"/>
      <c r="T53" s="32"/>
      <c r="U53" s="48"/>
      <c r="V53" s="41"/>
    </row>
    <row r="54" spans="1:22">
      <c r="A54" s="102"/>
      <c r="B54" s="41"/>
      <c r="C54" s="12"/>
      <c r="D54" s="41"/>
      <c r="E54" s="41"/>
      <c r="F54" s="41"/>
      <c r="G54" s="41"/>
      <c r="H54" s="41"/>
      <c r="I54" s="43"/>
      <c r="J54" s="43"/>
      <c r="K54" s="43"/>
      <c r="L54" s="44"/>
      <c r="M54" s="45"/>
      <c r="N54" s="45"/>
      <c r="O54" s="45"/>
      <c r="P54" s="46"/>
      <c r="Q54" s="41"/>
      <c r="R54" s="32"/>
      <c r="S54" s="47"/>
      <c r="T54" s="32"/>
      <c r="U54" s="48"/>
      <c r="V54" s="41"/>
    </row>
    <row r="55" spans="1:22">
      <c r="A55" s="102"/>
      <c r="B55" s="41"/>
      <c r="C55" s="12"/>
      <c r="D55" s="41"/>
      <c r="E55" s="41"/>
      <c r="F55" s="41"/>
      <c r="G55" s="41"/>
      <c r="H55" s="41"/>
      <c r="I55" s="43"/>
      <c r="J55" s="43"/>
      <c r="K55" s="43"/>
      <c r="L55" s="41"/>
      <c r="M55" s="45"/>
      <c r="N55" s="45"/>
      <c r="O55" s="45"/>
      <c r="P55" s="46"/>
      <c r="Q55" s="41"/>
      <c r="R55" s="32"/>
      <c r="S55" s="47"/>
      <c r="T55" s="32"/>
      <c r="U55" s="48"/>
      <c r="V55" s="41"/>
    </row>
    <row r="56" spans="1:22">
      <c r="A56" s="102"/>
      <c r="B56" s="41"/>
      <c r="C56" s="12"/>
      <c r="D56" s="41"/>
      <c r="E56" s="41"/>
      <c r="F56" s="41"/>
      <c r="G56" s="41"/>
      <c r="H56" s="41"/>
      <c r="I56" s="43"/>
      <c r="J56" s="43"/>
      <c r="K56" s="43"/>
      <c r="L56" s="44"/>
      <c r="M56" s="45"/>
      <c r="N56" s="45"/>
      <c r="O56" s="45"/>
      <c r="P56" s="46"/>
      <c r="Q56" s="41"/>
      <c r="R56" s="32"/>
      <c r="S56" s="47"/>
      <c r="T56" s="32"/>
      <c r="U56" s="48"/>
      <c r="V56" s="41"/>
    </row>
    <row r="57" spans="1:22">
      <c r="A57" s="102"/>
      <c r="B57" s="41"/>
      <c r="C57" s="12"/>
      <c r="D57" s="41"/>
      <c r="E57" s="41"/>
      <c r="F57" s="41"/>
      <c r="G57" s="41"/>
      <c r="H57" s="41"/>
      <c r="I57" s="43"/>
      <c r="J57" s="43"/>
      <c r="K57" s="43"/>
      <c r="L57" s="44"/>
      <c r="M57" s="45"/>
      <c r="N57" s="45"/>
      <c r="O57" s="45"/>
      <c r="P57" s="46"/>
      <c r="Q57" s="41"/>
      <c r="R57" s="32"/>
      <c r="S57" s="47"/>
      <c r="T57" s="32"/>
      <c r="U57" s="48"/>
      <c r="V57" s="41"/>
    </row>
    <row r="58" spans="1:22">
      <c r="A58" s="102"/>
      <c r="B58" s="41"/>
      <c r="C58" s="12"/>
      <c r="D58" s="41"/>
      <c r="E58" s="41"/>
      <c r="F58" s="41"/>
      <c r="G58" s="41"/>
      <c r="H58" s="41"/>
      <c r="I58" s="43"/>
      <c r="J58" s="43"/>
      <c r="K58" s="43"/>
      <c r="L58" s="41"/>
      <c r="M58" s="45"/>
      <c r="N58" s="45"/>
      <c r="O58" s="45"/>
      <c r="P58" s="46"/>
      <c r="Q58" s="41"/>
      <c r="R58" s="32"/>
      <c r="S58" s="47"/>
      <c r="T58" s="32"/>
      <c r="U58" s="48"/>
      <c r="V58" s="41"/>
    </row>
    <row r="59" spans="1:22">
      <c r="A59" s="102"/>
      <c r="B59" s="49"/>
      <c r="C59" s="12"/>
      <c r="D59" s="49"/>
      <c r="E59" s="50"/>
      <c r="F59" s="50"/>
      <c r="G59" s="50"/>
      <c r="H59" s="50"/>
      <c r="I59" s="51"/>
      <c r="J59" s="51"/>
      <c r="K59" s="51"/>
      <c r="L59" s="50"/>
      <c r="M59" s="52"/>
      <c r="N59" s="45"/>
      <c r="O59" s="45"/>
      <c r="P59" s="46"/>
      <c r="Q59" s="50"/>
      <c r="R59" s="32"/>
      <c r="S59" s="53"/>
      <c r="T59" s="32"/>
      <c r="U59" s="54"/>
      <c r="V59" s="50"/>
    </row>
    <row r="60" spans="1:22">
      <c r="A60" s="102"/>
      <c r="B60" s="41"/>
      <c r="C60" s="12"/>
      <c r="D60" s="41"/>
      <c r="E60" s="55"/>
      <c r="F60" s="55"/>
      <c r="G60" s="55"/>
      <c r="H60" s="55"/>
      <c r="I60" s="56"/>
      <c r="J60" s="56"/>
      <c r="K60" s="56"/>
      <c r="L60" s="55"/>
      <c r="M60" s="57"/>
      <c r="N60" s="45"/>
      <c r="O60" s="45"/>
      <c r="P60" s="46"/>
      <c r="Q60" s="55"/>
      <c r="R60" s="32"/>
      <c r="S60" s="58"/>
      <c r="T60" s="32"/>
      <c r="U60" s="59"/>
      <c r="V60" s="55"/>
    </row>
    <row r="61" spans="1:22">
      <c r="A61" s="102"/>
      <c r="B61" s="60"/>
      <c r="C61" s="12"/>
      <c r="D61" s="60"/>
      <c r="E61" s="55"/>
      <c r="F61" s="55"/>
      <c r="G61" s="55"/>
      <c r="H61" s="55"/>
      <c r="I61" s="56"/>
      <c r="J61" s="56"/>
      <c r="K61" s="56"/>
      <c r="L61" s="55"/>
      <c r="M61" s="57"/>
      <c r="N61" s="45"/>
      <c r="O61" s="45"/>
      <c r="P61" s="46"/>
      <c r="Q61" s="55"/>
      <c r="R61" s="32"/>
      <c r="S61" s="58"/>
      <c r="T61" s="32"/>
      <c r="U61" s="59"/>
      <c r="V61" s="55"/>
    </row>
    <row r="62" spans="1:22">
      <c r="A62" s="102"/>
      <c r="B62" s="41"/>
      <c r="C62" s="12"/>
      <c r="D62" s="41"/>
      <c r="E62" s="61"/>
      <c r="F62" s="61"/>
      <c r="G62" s="61"/>
      <c r="H62" s="61"/>
      <c r="I62" s="62"/>
      <c r="J62" s="62"/>
      <c r="K62" s="62"/>
      <c r="L62" s="61"/>
      <c r="M62" s="63"/>
      <c r="N62" s="64"/>
      <c r="O62" s="64"/>
      <c r="P62" s="46"/>
      <c r="Q62" s="61"/>
      <c r="R62" s="32"/>
      <c r="S62" s="65"/>
      <c r="T62" s="32"/>
      <c r="U62" s="66"/>
      <c r="V62" s="61"/>
    </row>
    <row r="63" spans="1:22">
      <c r="A63" s="102"/>
      <c r="B63" s="41"/>
      <c r="C63" s="12"/>
      <c r="D63" s="41"/>
      <c r="E63" s="67"/>
      <c r="F63" s="41"/>
      <c r="G63" s="41"/>
      <c r="H63" s="41"/>
      <c r="I63" s="43"/>
      <c r="J63" s="68"/>
      <c r="K63" s="43"/>
      <c r="L63" s="41"/>
      <c r="M63" s="69"/>
      <c r="N63" s="64"/>
      <c r="O63" s="64"/>
      <c r="P63" s="46"/>
      <c r="Q63" s="41"/>
      <c r="R63" s="32"/>
      <c r="S63" s="47"/>
      <c r="T63" s="32"/>
      <c r="U63" s="66"/>
      <c r="V63" s="61"/>
    </row>
    <row r="64" spans="1:22">
      <c r="A64" s="102"/>
      <c r="B64" s="103"/>
      <c r="C64" s="12"/>
      <c r="D64" s="103"/>
      <c r="E64" s="67"/>
      <c r="F64" s="103"/>
      <c r="G64" s="103"/>
      <c r="H64" s="41"/>
      <c r="I64" s="104"/>
      <c r="J64" s="105"/>
      <c r="K64" s="104"/>
      <c r="L64" s="103"/>
      <c r="M64" s="106"/>
      <c r="N64" s="107"/>
      <c r="O64" s="107"/>
      <c r="P64" s="46"/>
      <c r="Q64" s="108"/>
      <c r="R64" s="32"/>
      <c r="S64" s="109"/>
      <c r="T64" s="32"/>
      <c r="U64" s="110"/>
      <c r="V64" s="111"/>
    </row>
    <row r="65" spans="1:22">
      <c r="A65" s="102"/>
      <c r="B65" s="103"/>
      <c r="C65" s="12"/>
      <c r="D65" s="103"/>
      <c r="E65" s="112"/>
      <c r="F65" s="103"/>
      <c r="G65" s="113"/>
      <c r="H65" s="114"/>
      <c r="I65" s="115"/>
      <c r="J65" s="116"/>
      <c r="K65" s="115"/>
      <c r="L65" s="103"/>
      <c r="M65" s="106"/>
      <c r="N65" s="107"/>
      <c r="O65" s="107"/>
      <c r="P65" s="46"/>
      <c r="Q65" s="108"/>
      <c r="R65" s="32"/>
      <c r="S65" s="109"/>
      <c r="T65" s="32"/>
      <c r="U65" s="110"/>
      <c r="V65" s="111"/>
    </row>
    <row r="66" spans="1:22">
      <c r="A66" s="102"/>
      <c r="B66" s="103"/>
      <c r="C66" s="12"/>
      <c r="D66" s="103"/>
      <c r="E66" s="112"/>
      <c r="F66" s="103"/>
      <c r="G66" s="113"/>
      <c r="H66" s="114"/>
      <c r="I66" s="115"/>
      <c r="J66" s="116"/>
      <c r="K66" s="115"/>
      <c r="L66" s="103"/>
      <c r="M66" s="106"/>
      <c r="N66" s="107"/>
      <c r="O66" s="107"/>
      <c r="P66" s="46"/>
      <c r="Q66" s="108"/>
      <c r="R66" s="32"/>
      <c r="S66" s="109"/>
      <c r="T66" s="32"/>
      <c r="U66" s="110"/>
      <c r="V66" s="117"/>
    </row>
    <row r="67" spans="1:22">
      <c r="A67" s="102"/>
      <c r="B67" s="113"/>
      <c r="C67" s="12"/>
      <c r="D67" s="113"/>
      <c r="E67" s="33"/>
      <c r="F67" s="106"/>
      <c r="G67" s="106"/>
      <c r="H67" s="106"/>
      <c r="I67" s="118"/>
      <c r="J67" s="118"/>
      <c r="K67" s="119"/>
      <c r="L67" s="120"/>
      <c r="M67" s="33"/>
      <c r="N67" s="33"/>
      <c r="O67" s="33"/>
      <c r="P67" s="70"/>
      <c r="Q67" s="33"/>
      <c r="R67" s="32"/>
      <c r="S67" s="121"/>
      <c r="T67" s="33"/>
      <c r="U67" s="122"/>
      <c r="V67" s="120"/>
    </row>
  </sheetData>
  <autoFilter ref="A1:W1" xr:uid="{D21760B9-895F-48D0-9244-38CDCC38589E}">
    <sortState xmlns:xlrd2="http://schemas.microsoft.com/office/spreadsheetml/2017/richdata2" ref="A2:W47">
      <sortCondition ref="T1"/>
    </sortState>
  </autoFilter>
  <conditionalFormatting sqref="F1">
    <cfRule type="duplicateValues" dxfId="30" priority="154"/>
    <cfRule type="duplicateValues" dxfId="29" priority="155"/>
    <cfRule type="duplicateValues" dxfId="28" priority="156"/>
    <cfRule type="duplicateValues" dxfId="27" priority="157"/>
    <cfRule type="duplicateValues" dxfId="26" priority="158"/>
    <cfRule type="duplicateValues" dxfId="25" priority="159"/>
    <cfRule type="duplicateValues" dxfId="24" priority="160"/>
    <cfRule type="duplicateValues" dxfId="23" priority="161"/>
    <cfRule type="duplicateValues" dxfId="22" priority="162"/>
    <cfRule type="duplicateValues" dxfId="21" priority="163"/>
    <cfRule type="duplicateValues" dxfId="20" priority="164"/>
    <cfRule type="duplicateValues" dxfId="19" priority="165"/>
    <cfRule type="duplicateValues" dxfId="18" priority="166"/>
    <cfRule type="duplicateValues" dxfId="17" priority="167"/>
    <cfRule type="duplicateValues" dxfId="16" priority="168"/>
    <cfRule type="duplicateValues" dxfId="15" priority="169"/>
    <cfRule type="duplicateValues" dxfId="14" priority="170"/>
    <cfRule type="duplicateValues" dxfId="13" priority="171"/>
    <cfRule type="duplicateValues" dxfId="12" priority="172"/>
    <cfRule type="duplicateValues" dxfId="11" priority="173"/>
    <cfRule type="duplicateValues" dxfId="10" priority="174"/>
    <cfRule type="duplicateValues" dxfId="9" priority="175"/>
    <cfRule type="duplicateValues" dxfId="8" priority="176"/>
  </conditionalFormatting>
  <conditionalFormatting sqref="F52:F1048576 F1">
    <cfRule type="duplicateValues" dxfId="7" priority="11"/>
  </conditionalFormatting>
  <conditionalFormatting sqref="A44:A47">
    <cfRule type="duplicateValues" dxfId="6" priority="2"/>
  </conditionalFormatting>
  <conditionalFormatting sqref="A44:A47">
    <cfRule type="duplicateValues" dxfId="5" priority="4"/>
  </conditionalFormatting>
  <conditionalFormatting sqref="A44:A47">
    <cfRule type="duplicateValues" dxfId="4" priority="3"/>
  </conditionalFormatting>
  <conditionalFormatting sqref="F1 F48:F1048576">
    <cfRule type="duplicateValues" dxfId="3" priority="914"/>
  </conditionalFormatting>
  <conditionalFormatting sqref="F48:F51">
    <cfRule type="duplicateValues" dxfId="2" priority="916"/>
  </conditionalFormatting>
  <conditionalFormatting sqref="F48:F1048576 F1">
    <cfRule type="duplicateValues" dxfId="1" priority="917"/>
  </conditionalFormatting>
  <conditionalFormatting sqref="F1:F1048576">
    <cfRule type="duplicateValues" dxfId="0" priority="1"/>
  </conditionalFormatting>
  <hyperlinks>
    <hyperlink ref="U20" r:id="rId1" display="l@ARQUITEKNICAS SAS.com" xr:uid="{CF1A5321-4E77-430C-915F-3169238038C5}"/>
    <hyperlink ref="U21" r:id="rId2" display="l@ARQUITEKNICAS SAS.com" xr:uid="{D76834CD-33F6-4607-9AA1-612226518C4E}"/>
    <hyperlink ref="U2" r:id="rId3" display="l@ARQUITEKNICAS SAS.com" xr:uid="{773E012E-2615-4D04-A4A5-5AD1556BC09D}"/>
    <hyperlink ref="U25" r:id="rId4" display="l@ARQUITEKNICAS SAS.com" xr:uid="{E3B90AC6-8B6D-49D3-854E-FDE5896D06EC}"/>
    <hyperlink ref="U22" r:id="rId5" display="l@ARQUITEKNICAS SAS.com" xr:uid="{BA91A69A-8A19-46C2-AEF6-0D3CC4E29F8B}"/>
    <hyperlink ref="U23" r:id="rId6" display="l@ARQUITEKNICAS SAS.com" xr:uid="{878CA5B8-87F4-4816-9A26-BF96FDC0F77C}"/>
    <hyperlink ref="U24" r:id="rId7" display="l@ARQUITEKNICAS SAS.com" xr:uid="{D08E6511-21F8-4390-8DE6-58F389F56DDD}"/>
    <hyperlink ref="U26" r:id="rId8" display="l@ARQUITEKNICAS SAS.com" xr:uid="{5CC8B6E1-3E0D-4D8A-8327-0A5F273E1834}"/>
    <hyperlink ref="U27" r:id="rId9" display="l@ARQUITEKNICAS SAS.com" xr:uid="{11F00D9B-480E-4618-9E19-6E1A1A95EC10}"/>
    <hyperlink ref="U28" r:id="rId10" display="l@ARQUITEKNICAS SAS.com" xr:uid="{288A2596-57CB-4FCF-AC41-1AA2AC435736}"/>
    <hyperlink ref="U3" r:id="rId11" display="l@ARQUITEKNICAS SAS.com" xr:uid="{C7240DD2-1327-449A-B6DD-2CEB21902F26}"/>
    <hyperlink ref="U29" r:id="rId12" display="l@ARQUITEKNICAS SAS.com" xr:uid="{C07457CF-3522-4346-A793-9424B37550E8}"/>
    <hyperlink ref="U30" r:id="rId13" display="l@ARQUITEKNICAS SAS.com" xr:uid="{0C2D4B48-94AA-4FFC-AF8E-9F32A4370D04}"/>
    <hyperlink ref="U31" r:id="rId14" display="l@ARQUITEKNICAS SAS.com" xr:uid="{246BF3FA-C39B-4FA4-AF58-C2D99EAAE838}"/>
    <hyperlink ref="U4" r:id="rId15" display="l@ARQUITEKNICAS SAS.com" xr:uid="{071C2BC4-FA1E-4C5A-8851-D49A6825CFB1}"/>
    <hyperlink ref="F36" r:id="rId16" display="https://bienco.crm4.dynamics.com/main.aspx?appid=60a3570b-9332-eb11-a813-000d3ac188e6&amp;pagetype=entityrecord&amp;etn=sp_inmueble&amp;id=fd2c57b0-0c79-ee11-8179-00224880cf03" xr:uid="{C0D41F15-EEC9-4E77-BFAC-E1964ABED6A6}"/>
    <hyperlink ref="F45" r:id="rId17" display="https://bienco.crm4.dynamics.com/main.aspx?appid=60a3570b-9332-eb11-a813-000d3ac188e6&amp;pagetype=entityrecord&amp;etn=sp_inmueble&amp;id=de62004d-7364-ed11-9561-6045bd8be48b" xr:uid="{32A2A1E0-3EC2-4674-82A6-767308AF33A2}"/>
    <hyperlink ref="U45" r:id="rId18" display="mailto:reformasalhogarenvigado@gmail.com" xr:uid="{4BF423F2-72F3-42D0-AE49-5EECECF63C55}"/>
    <hyperlink ref="U34" r:id="rId19" display="mailto:asesor20@dismogas.com" xr:uid="{539FA4AB-2198-4B45-B7B2-3A45A4CD7A1E}"/>
    <hyperlink ref="U35" r:id="rId20" display="mailto:asesor20@dismogas.com" xr:uid="{350B8D7F-63C8-4095-829F-CCC236FE2F0F}"/>
    <hyperlink ref="U41" r:id="rId21" display="mailto:alianzas@solucionesalamano.com" xr:uid="{143EA9A4-304C-41D4-B3B7-A3E638FC9E09}"/>
    <hyperlink ref="F47" r:id="rId22" display="https://bienco.crm4.dynamics.com/main.aspx?appid=60a3570b-9332-eb11-a813-000d3ac188e6&amp;pagetype=entityrecord&amp;etn=sp_inmueble&amp;id=1088e10f-ecde-ec11-bb3c-002248814eca" xr:uid="{E4A7A66F-6A9C-4855-A2A1-154F3A8D9117}"/>
    <hyperlink ref="U47" r:id="rId23" display="mailto:reformasalhogarenvigado@gmail.com" xr:uid="{66386D79-9EFB-4DD2-9D1B-B3048983693D}"/>
    <hyperlink ref="U40" r:id="rId24" display="mailto:julian-medellin@hotmail.com" xr:uid="{4ED91227-85AC-45CE-82C3-2FDC036B7988}"/>
    <hyperlink ref="U46" r:id="rId25" display="mailto:reformasalhogarenvigado@gmail.com" xr:uid="{349735AD-49DE-4B37-9DBE-F799C139F94F}"/>
    <hyperlink ref="F32" r:id="rId26" display="https://bienco.crm4.dynamics.com/main.aspx?appid=60a3570b-9332-eb11-a813-000d3ac188e6&amp;forceUCI=1&amp;pagetype=entityrecord&amp;etn=sp_inmueble&amp;id=a520e1bb-41d2-ed11-a7c7-0022487fe640" xr:uid="{BD8903AC-77A7-4FFF-BA89-10DB235FDF38}"/>
    <hyperlink ref="F42" r:id="rId27" display="https://bienco.crm4.dynamics.com/main.aspx?appid=60a3570b-9332-eb11-a813-000d3ac188e6&amp;pagetype=entityrecord&amp;etn=sp_inmueble&amp;id=7ac0528c-41d2-ed11-a7c7-0022487fe640" xr:uid="{693F2278-A035-469B-9F51-9EEB080A6E66}"/>
    <hyperlink ref="U42" r:id="rId28" display="mailto:lavegliagenesis@gmail.com" xr:uid="{C232C4CB-0E47-4CAD-A66D-958FFDCDD179}"/>
    <hyperlink ref="U43" r:id="rId29" display="mailto:lavegliagenesis@gmail.com" xr:uid="{B09815FD-34F5-4962-8A68-9C1820FC90EC}"/>
    <hyperlink ref="U44" r:id="rId30" display="mailto:lavegliagenesis@gmail.com" xr:uid="{B455DE15-37B7-4941-AE43-2D8A8D08123A}"/>
  </hyperlinks>
  <pageMargins left="0.7" right="0.7" top="0.75" bottom="0.75" header="0.3" footer="0.3"/>
  <pageSetup paperSize="9" orientation="portrait"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226BF4-64CD-4331-A6FC-EA2BEE23AB92}"/>
</file>

<file path=customXml/itemProps2.xml><?xml version="1.0" encoding="utf-8"?>
<ds:datastoreItem xmlns:ds="http://schemas.openxmlformats.org/officeDocument/2006/customXml" ds:itemID="{1B792EE0-E56E-4171-B69C-90C5E43A85CB}"/>
</file>

<file path=customXml/itemProps3.xml><?xml version="1.0" encoding="utf-8"?>
<ds:datastoreItem xmlns:ds="http://schemas.openxmlformats.org/officeDocument/2006/customXml" ds:itemID="{DE16E8F0-3CBC-438F-808F-EFC7091B4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PUBLICOS</vt:lpstr>
      <vt:lpstr>CONTRATISTAS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JOSE NOGUERA MARIN</dc:creator>
  <cp:lastModifiedBy>Lady Liliana Rodriguez Uribe</cp:lastModifiedBy>
  <dcterms:created xsi:type="dcterms:W3CDTF">2020-03-20T20:03:05Z</dcterms:created>
  <dcterms:modified xsi:type="dcterms:W3CDTF">2023-12-29T17:37:57Z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