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1"/>
  </bookViews>
  <sheets>
    <sheet name="CUENTA DE COBRO" sheetId="1" r:id="rId1"/>
    <sheet name="Relacion" sheetId="2" r:id="rId2"/>
  </sheets>
  <definedNames/>
  <calcPr fullCalcOnLoad="1"/>
</workbook>
</file>

<file path=xl/sharedStrings.xml><?xml version="1.0" encoding="utf-8"?>
<sst xmlns="http://schemas.openxmlformats.org/spreadsheetml/2006/main" count="42" uniqueCount="42">
  <si>
    <t xml:space="preserve">Nombre: </t>
  </si>
  <si>
    <r>
      <t xml:space="preserve">NIT: </t>
    </r>
    <r>
      <rPr>
        <sz val="13"/>
        <rFont val="Arial"/>
        <family val="2"/>
      </rPr>
      <t xml:space="preserve">  </t>
    </r>
  </si>
  <si>
    <t xml:space="preserve">Dirección:   </t>
  </si>
  <si>
    <t xml:space="preserve">Telefono:  </t>
  </si>
  <si>
    <t xml:space="preserve">CIUDAD Y FECHA: </t>
  </si>
  <si>
    <t>CLIENTE</t>
  </si>
  <si>
    <t>NIT</t>
  </si>
  <si>
    <t>DIRECCION</t>
  </si>
  <si>
    <t>TELEFONO</t>
  </si>
  <si>
    <t>FAX</t>
  </si>
  <si>
    <t>CONCEPTO</t>
  </si>
  <si>
    <t xml:space="preserve">VALOR </t>
  </si>
  <si>
    <t>VALOR DE LA OPERACIÓN</t>
  </si>
  <si>
    <t>TOTAL</t>
  </si>
  <si>
    <t>FIRMA DE QUIEN PRESTA EL SERVICIO</t>
  </si>
  <si>
    <t>FIRMA RECIBIDO</t>
  </si>
  <si>
    <t>,</t>
  </si>
  <si>
    <t>CUENTA DE COBRO</t>
  </si>
  <si>
    <t>AV.  5 A NTE #22 N 28</t>
  </si>
  <si>
    <t>CUENTA DE COBRO- ASESORES ALIADOS</t>
  </si>
  <si>
    <t>SOCIEDAD PRIVADA DEL ALQUILER</t>
  </si>
  <si>
    <t>805.000.082-4</t>
  </si>
  <si>
    <t>CIUDAD</t>
  </si>
  <si>
    <t>COD. WEB</t>
  </si>
  <si>
    <t>UNIDAD</t>
  </si>
  <si>
    <t>CANON</t>
  </si>
  <si>
    <t>COMISION</t>
  </si>
  <si>
    <t>NOMBRE ALIADO</t>
  </si>
  <si>
    <t>CAPTADO</t>
  </si>
  <si>
    <t>COLOCADO</t>
  </si>
  <si>
    <t>TOTAL A PAGAR</t>
  </si>
  <si>
    <t>No responsable de ICA</t>
  </si>
  <si>
    <t xml:space="preserve"> </t>
  </si>
  <si>
    <t>_ Certifico bajo la gravedad de juramento que soy persona natural y no he contratado
ni vinculado 2 o más trabajadores asociados a la actividad para afectos de
retención en la fuente por favor aplicar el artículo 383 del estatuto tributario                                                              _ No soy responsable de Ica</t>
  </si>
  <si>
    <t xml:space="preserve">FAVOR CONSIGNAR EN CUENTA No. </t>
  </si>
  <si>
    <t>SON: CUATROCIENTOS DIECISEIS MIL PESOS M.CTE</t>
  </si>
  <si>
    <t>MARIA MERCEDES RESTREPO</t>
  </si>
  <si>
    <t xml:space="preserve">CALLE 48 C SUR #39 A 110 </t>
  </si>
  <si>
    <t>Fecha</t>
  </si>
  <si>
    <t>Valor cobrado de la comision</t>
  </si>
  <si>
    <t>Medellin 19 De  Febrero 2024</t>
  </si>
  <si>
    <t>Negociacion compra de cartera PALMETTO por comision de  $5.005.008 . a factor 14 ( valor cartera comprada  $7.150.011) ( tercer cobro final por $ $1.005.008)</t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</si>
</sst>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_-* #,##0.00\ _$_-;\-* #,##0.00\ _$_-;_-* &quot;-&quot;??\ _$_-;_-@_-"/>
    <numFmt numFmtId="187" formatCode="_(* #,##0_);_(* \(#,##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409]dddd\,\ mmmm\ dd\,\ yyyy"/>
    <numFmt numFmtId="193" formatCode="[$-409]h:mm:ss\ AM/PM"/>
    <numFmt numFmtId="194" formatCode="_-* #,##0.0\ _$_-;\-* #,##0.0\ _$_-;_-* &quot;-&quot;??\ _$_-;_-@_-"/>
    <numFmt numFmtId="195" formatCode="_-* #,##0\ _$_-;\-* #,##0\ _$_-;_-* &quot;-&quot;??\ _$_-;_-@_-"/>
    <numFmt numFmtId="196" formatCode="_([$$-240A]\ * #,##0.00_);_([$$-240A]\ * \(#,##0.00\);_([$$-240A]\ * &quot;-&quot;??_);_(@_)"/>
    <numFmt numFmtId="197" formatCode="_-* #,##0.000\ _$_-;\-* #,##0.000\ _$_-;_-* &quot;-&quot;??\ _$_-;_-@_-"/>
    <numFmt numFmtId="198" formatCode="[$-240A]dddd\,\ d\ &quot;de&quot;\ mmmm\ &quot;de&quot;\ yyyy"/>
    <numFmt numFmtId="199" formatCode="[$-240A]h:mm:ss\ AM/PM"/>
    <numFmt numFmtId="200" formatCode="0.0"/>
    <numFmt numFmtId="201" formatCode="_-&quot;$&quot;\ * #,##0_-;\-&quot;$&quot;\ * #,##0_-;_-&quot;$&quot;\ * &quot;-&quot;??_-;_-@_-"/>
    <numFmt numFmtId="202" formatCode="_ &quot;$&quot;\ * #,##0.0_ ;_ &quot;$&quot;\ * \-#,##0.0_ ;_ &quot;$&quot;\ * &quot;-&quot;??_ ;_ @_ "/>
    <numFmt numFmtId="203" formatCode="_ &quot;$&quot;\ * #,##0_ ;_ &quot;$&quot;\ * \-#,##0_ ;_ &quot;$&quot;\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/>
      <right style="medium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86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7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34" borderId="18" xfId="0" applyFont="1" applyFill="1" applyBorder="1" applyAlignment="1">
      <alignment horizontal="center" vertical="center" wrapText="1"/>
    </xf>
    <xf numFmtId="182" fontId="8" fillId="0" borderId="19" xfId="0" applyNumberFormat="1" applyFont="1" applyBorder="1" applyAlignment="1">
      <alignment vertical="center"/>
    </xf>
    <xf numFmtId="182" fontId="8" fillId="35" borderId="2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179" fontId="0" fillId="0" borderId="21" xfId="0" applyNumberFormat="1" applyBorder="1" applyAlignment="1">
      <alignment vertical="center"/>
    </xf>
    <xf numFmtId="182" fontId="4" fillId="36" borderId="22" xfId="0" applyNumberFormat="1" applyFont="1" applyFill="1" applyBorder="1" applyAlignment="1">
      <alignment vertical="center"/>
    </xf>
    <xf numFmtId="182" fontId="4" fillId="36" borderId="23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82" fontId="46" fillId="0" borderId="13" xfId="0" applyNumberFormat="1" applyFont="1" applyBorder="1" applyAlignment="1">
      <alignment vertical="center"/>
    </xf>
    <xf numFmtId="14" fontId="11" fillId="0" borderId="25" xfId="0" applyNumberFormat="1" applyFont="1" applyBorder="1" applyAlignment="1">
      <alignment/>
    </xf>
    <xf numFmtId="186" fontId="2" fillId="0" borderId="26" xfId="47" applyFont="1" applyBorder="1" applyAlignment="1">
      <alignment/>
    </xf>
    <xf numFmtId="187" fontId="2" fillId="0" borderId="12" xfId="47" applyNumberFormat="1" applyFont="1" applyBorder="1" applyAlignment="1">
      <alignment horizontal="left"/>
    </xf>
    <xf numFmtId="186" fontId="46" fillId="0" borderId="13" xfId="47" applyFont="1" applyBorder="1" applyAlignment="1">
      <alignment vertical="center"/>
    </xf>
    <xf numFmtId="14" fontId="11" fillId="0" borderId="27" xfId="0" applyNumberFormat="1" applyFont="1" applyBorder="1" applyAlignment="1">
      <alignment horizontal="center"/>
    </xf>
    <xf numFmtId="182" fontId="46" fillId="0" borderId="13" xfId="0" applyNumberFormat="1" applyFont="1" applyBorder="1" applyAlignment="1">
      <alignment horizontal="right" vertical="center"/>
    </xf>
    <xf numFmtId="186" fontId="46" fillId="0" borderId="28" xfId="47" applyNumberFormat="1" applyFont="1" applyBorder="1" applyAlignment="1">
      <alignment horizontal="right" vertical="center"/>
    </xf>
    <xf numFmtId="0" fontId="45" fillId="37" borderId="29" xfId="0" applyFont="1" applyFill="1" applyBorder="1" applyAlignment="1">
      <alignment/>
    </xf>
    <xf numFmtId="0" fontId="45" fillId="37" borderId="30" xfId="0" applyFont="1" applyFill="1" applyBorder="1" applyAlignment="1">
      <alignment/>
    </xf>
    <xf numFmtId="0" fontId="45" fillId="37" borderId="31" xfId="0" applyFont="1" applyFill="1" applyBorder="1" applyAlignment="1">
      <alignment/>
    </xf>
    <xf numFmtId="0" fontId="45" fillId="37" borderId="26" xfId="0" applyFont="1" applyFill="1" applyBorder="1" applyAlignment="1">
      <alignment/>
    </xf>
    <xf numFmtId="0" fontId="0" fillId="0" borderId="26" xfId="0" applyBorder="1" applyAlignment="1">
      <alignment/>
    </xf>
    <xf numFmtId="186" fontId="0" fillId="0" borderId="26" xfId="47" applyFont="1" applyBorder="1" applyAlignment="1">
      <alignment/>
    </xf>
    <xf numFmtId="184" fontId="0" fillId="0" borderId="29" xfId="49" applyFont="1" applyBorder="1" applyAlignment="1">
      <alignment/>
    </xf>
    <xf numFmtId="184" fontId="0" fillId="0" borderId="31" xfId="49" applyFont="1" applyBorder="1" applyAlignment="1">
      <alignment/>
    </xf>
    <xf numFmtId="0" fontId="0" fillId="0" borderId="29" xfId="0" applyBorder="1" applyAlignment="1">
      <alignment/>
    </xf>
    <xf numFmtId="186" fontId="0" fillId="0" borderId="0" xfId="47" applyFont="1" applyAlignment="1">
      <alignment/>
    </xf>
    <xf numFmtId="184" fontId="47" fillId="0" borderId="24" xfId="49" applyFont="1" applyBorder="1" applyAlignment="1">
      <alignment/>
    </xf>
    <xf numFmtId="184" fontId="0" fillId="0" borderId="0" xfId="49" applyFont="1" applyAlignment="1">
      <alignment/>
    </xf>
    <xf numFmtId="0" fontId="0" fillId="0" borderId="32" xfId="0" applyBorder="1" applyAlignment="1">
      <alignment/>
    </xf>
    <xf numFmtId="0" fontId="0" fillId="0" borderId="16" xfId="0" applyBorder="1" applyAlignment="1">
      <alignment/>
    </xf>
    <xf numFmtId="201" fontId="0" fillId="0" borderId="26" xfId="49" applyNumberFormat="1" applyFont="1" applyFill="1" applyBorder="1" applyAlignment="1">
      <alignment/>
    </xf>
    <xf numFmtId="201" fontId="0" fillId="0" borderId="33" xfId="49" applyNumberFormat="1" applyFont="1" applyFill="1" applyBorder="1" applyAlignment="1">
      <alignment/>
    </xf>
    <xf numFmtId="0" fontId="0" fillId="38" borderId="26" xfId="0" applyFill="1" applyBorder="1" applyAlignment="1">
      <alignment/>
    </xf>
    <xf numFmtId="17" fontId="0" fillId="0" borderId="0" xfId="0" applyNumberFormat="1" applyAlignment="1">
      <alignment/>
    </xf>
    <xf numFmtId="203" fontId="0" fillId="0" borderId="0" xfId="49" applyNumberFormat="1" applyFont="1" applyAlignment="1">
      <alignment/>
    </xf>
    <xf numFmtId="43" fontId="0" fillId="0" borderId="0" xfId="0" applyNumberFormat="1" applyAlignment="1">
      <alignment/>
    </xf>
    <xf numFmtId="0" fontId="4" fillId="33" borderId="34" xfId="0" applyFont="1" applyFill="1" applyBorder="1" applyAlignment="1">
      <alignment horizontal="left" vertical="center"/>
    </xf>
    <xf numFmtId="0" fontId="4" fillId="33" borderId="35" xfId="0" applyFont="1" applyFill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45" fillId="0" borderId="34" xfId="0" applyFont="1" applyBorder="1" applyAlignment="1">
      <alignment horizontal="left" vertical="center"/>
    </xf>
    <xf numFmtId="0" fontId="0" fillId="0" borderId="36" xfId="0" applyBorder="1" applyAlignment="1">
      <alignment horizontal="left"/>
    </xf>
    <xf numFmtId="0" fontId="0" fillId="0" borderId="35" xfId="0" applyBorder="1" applyAlignment="1">
      <alignment horizontal="left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left" wrapText="1"/>
    </xf>
    <xf numFmtId="0" fontId="10" fillId="0" borderId="40" xfId="0" applyFont="1" applyBorder="1" applyAlignment="1">
      <alignment horizontal="left" wrapText="1"/>
    </xf>
    <xf numFmtId="0" fontId="10" fillId="0" borderId="41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11" fillId="39" borderId="16" xfId="0" applyFont="1" applyFill="1" applyBorder="1" applyAlignment="1">
      <alignment horizontal="center" vertical="center" wrapText="1"/>
    </xf>
    <xf numFmtId="0" fontId="11" fillId="39" borderId="17" xfId="0" applyFont="1" applyFill="1" applyBorder="1" applyAlignment="1">
      <alignment horizontal="center" vertical="center" wrapText="1"/>
    </xf>
    <xf numFmtId="0" fontId="11" fillId="39" borderId="18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left" vertical="center"/>
    </xf>
    <xf numFmtId="0" fontId="4" fillId="33" borderId="43" xfId="0" applyFont="1" applyFill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33" borderId="46" xfId="0" applyFont="1" applyFill="1" applyBorder="1" applyAlignment="1">
      <alignment horizontal="left" vertical="center"/>
    </xf>
    <xf numFmtId="0" fontId="4" fillId="33" borderId="31" xfId="0" applyFont="1" applyFill="1" applyBorder="1" applyAlignment="1">
      <alignment horizontal="left" vertical="center"/>
    </xf>
    <xf numFmtId="3" fontId="4" fillId="0" borderId="47" xfId="0" applyNumberFormat="1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2" fillId="0" borderId="39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9" fillId="0" borderId="3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0" fillId="34" borderId="16" xfId="0" applyFont="1" applyFill="1" applyBorder="1" applyAlignment="1">
      <alignment vertical="top" wrapText="1"/>
    </xf>
    <xf numFmtId="0" fontId="10" fillId="34" borderId="18" xfId="0" applyFont="1" applyFill="1" applyBorder="1" applyAlignment="1">
      <alignment vertical="top" wrapText="1"/>
    </xf>
    <xf numFmtId="0" fontId="45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/>
    </xf>
    <xf numFmtId="0" fontId="2" fillId="34" borderId="49" xfId="0" applyFont="1" applyFill="1" applyBorder="1" applyAlignment="1">
      <alignment horizontal="left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31</xdr:row>
      <xdr:rowOff>142875</xdr:rowOff>
    </xdr:from>
    <xdr:to>
      <xdr:col>2</xdr:col>
      <xdr:colOff>2047875</xdr:colOff>
      <xdr:row>31</xdr:row>
      <xdr:rowOff>895350</xdr:rowOff>
    </xdr:to>
    <xdr:pic>
      <xdr:nvPicPr>
        <xdr:cNvPr id="1" name="image1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963025"/>
          <a:ext cx="2771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4"/>
  <sheetViews>
    <sheetView zoomScale="77" zoomScaleNormal="77" zoomScalePageLayoutView="0" workbookViewId="0" topLeftCell="A6">
      <selection activeCell="B22" sqref="B22:D23"/>
    </sheetView>
  </sheetViews>
  <sheetFormatPr defaultColWidth="10.8515625" defaultRowHeight="15"/>
  <cols>
    <col min="1" max="1" width="3.00390625" style="1" customWidth="1"/>
    <col min="2" max="2" width="11.00390625" style="1" customWidth="1"/>
    <col min="3" max="3" width="36.7109375" style="1" customWidth="1"/>
    <col min="4" max="4" width="14.140625" style="1" customWidth="1"/>
    <col min="5" max="5" width="32.140625" style="1" customWidth="1"/>
    <col min="6" max="16384" width="10.8515625" style="1" customWidth="1"/>
  </cols>
  <sheetData>
    <row r="1" ht="15.75" thickBot="1"/>
    <row r="2" spans="2:5" s="2" customFormat="1" ht="64.5" customHeight="1" thickBot="1">
      <c r="B2" s="80" t="s">
        <v>19</v>
      </c>
      <c r="C2" s="81"/>
      <c r="D2" s="81"/>
      <c r="E2" s="82"/>
    </row>
    <row r="3" spans="2:5" s="2" customFormat="1" ht="9" customHeight="1" thickBot="1">
      <c r="B3" s="3"/>
      <c r="C3" s="4"/>
      <c r="D3" s="4"/>
      <c r="E3" s="4"/>
    </row>
    <row r="4" spans="2:7" ht="26.25" customHeight="1">
      <c r="B4" s="83" t="s">
        <v>0</v>
      </c>
      <c r="C4" s="84"/>
      <c r="D4" s="85" t="s">
        <v>36</v>
      </c>
      <c r="E4" s="86"/>
      <c r="G4" s="1" t="s">
        <v>32</v>
      </c>
    </row>
    <row r="5" spans="2:5" ht="26.25" customHeight="1">
      <c r="B5" s="87" t="s">
        <v>1</v>
      </c>
      <c r="C5" s="88"/>
      <c r="D5" s="89">
        <v>43747742</v>
      </c>
      <c r="E5" s="90"/>
    </row>
    <row r="6" spans="2:5" ht="24.75" customHeight="1">
      <c r="B6" s="87" t="s">
        <v>2</v>
      </c>
      <c r="C6" s="88"/>
      <c r="D6" s="91" t="s">
        <v>37</v>
      </c>
      <c r="E6" s="90"/>
    </row>
    <row r="7" spans="2:5" ht="24.75" customHeight="1" thickBot="1">
      <c r="B7" s="57" t="s">
        <v>3</v>
      </c>
      <c r="C7" s="58"/>
      <c r="D7" s="59">
        <v>3174017866</v>
      </c>
      <c r="E7" s="60"/>
    </row>
    <row r="8" spans="2:5" ht="9" customHeight="1" thickBot="1">
      <c r="B8" s="5"/>
      <c r="C8" s="5"/>
      <c r="D8" s="5"/>
      <c r="E8" s="5"/>
    </row>
    <row r="9" spans="2:5" s="6" customFormat="1" ht="15.75">
      <c r="B9" s="7" t="s">
        <v>4</v>
      </c>
      <c r="C9" s="8"/>
      <c r="D9" s="61" t="s">
        <v>17</v>
      </c>
      <c r="E9" s="62"/>
    </row>
    <row r="10" spans="2:5" s="9" customFormat="1" ht="21.75" customHeight="1" thickBot="1">
      <c r="B10" s="63" t="s">
        <v>40</v>
      </c>
      <c r="C10" s="64"/>
      <c r="D10" s="30"/>
      <c r="E10" s="34"/>
    </row>
    <row r="11" spans="2:5" ht="9.75" customHeight="1" thickBot="1">
      <c r="B11" s="10"/>
      <c r="C11" s="10"/>
      <c r="D11" s="10"/>
      <c r="E11" s="10"/>
    </row>
    <row r="12" spans="2:5" s="6" customFormat="1" ht="21" customHeight="1">
      <c r="B12" s="71" t="s">
        <v>5</v>
      </c>
      <c r="C12" s="72"/>
      <c r="D12" s="72" t="s">
        <v>6</v>
      </c>
      <c r="E12" s="73"/>
    </row>
    <row r="13" spans="2:5" s="9" customFormat="1" ht="37.5" customHeight="1" thickBot="1">
      <c r="B13" s="94" t="s">
        <v>20</v>
      </c>
      <c r="C13" s="95"/>
      <c r="D13" s="96" t="s">
        <v>21</v>
      </c>
      <c r="E13" s="97"/>
    </row>
    <row r="14" spans="2:5" ht="9" customHeight="1" thickBot="1">
      <c r="B14" s="10"/>
      <c r="C14" s="10"/>
      <c r="D14" s="10" t="s">
        <v>16</v>
      </c>
      <c r="E14" s="10"/>
    </row>
    <row r="15" spans="2:5" s="6" customFormat="1" ht="15.75">
      <c r="B15" s="83" t="s">
        <v>7</v>
      </c>
      <c r="C15" s="84"/>
      <c r="D15" s="8" t="s">
        <v>8</v>
      </c>
      <c r="E15" s="11" t="s">
        <v>9</v>
      </c>
    </row>
    <row r="16" spans="2:5" s="9" customFormat="1" ht="21" customHeight="1" thickBot="1">
      <c r="B16" s="98" t="s">
        <v>18</v>
      </c>
      <c r="C16" s="99"/>
      <c r="D16" s="12">
        <v>4855656</v>
      </c>
      <c r="E16" s="13"/>
    </row>
    <row r="17" spans="2:5" s="9" customFormat="1" ht="9" customHeight="1" thickBot="1">
      <c r="B17" s="14"/>
      <c r="C17" s="14"/>
      <c r="D17" s="14"/>
      <c r="E17" s="14"/>
    </row>
    <row r="18" spans="2:5" ht="24" customHeight="1" thickBot="1">
      <c r="B18" s="100" t="s">
        <v>34</v>
      </c>
      <c r="C18" s="101"/>
      <c r="D18" s="101"/>
      <c r="E18" s="102"/>
    </row>
    <row r="19" spans="2:5" ht="22.5" customHeight="1" thickBot="1">
      <c r="B19" s="103">
        <v>10050847747</v>
      </c>
      <c r="C19" s="104"/>
      <c r="D19" s="104"/>
      <c r="E19" s="105"/>
    </row>
    <row r="20" spans="2:5" ht="9" customHeight="1" thickBot="1">
      <c r="B20" s="15"/>
      <c r="C20" s="16"/>
      <c r="D20" s="16"/>
      <c r="E20" s="17"/>
    </row>
    <row r="21" spans="2:5" s="2" customFormat="1" ht="13.5" customHeight="1" thickBot="1">
      <c r="B21" s="106" t="s">
        <v>10</v>
      </c>
      <c r="C21" s="107"/>
      <c r="D21" s="108"/>
      <c r="E21" s="18" t="s">
        <v>11</v>
      </c>
    </row>
    <row r="22" spans="2:5" ht="20.25" customHeight="1">
      <c r="B22" s="74" t="s">
        <v>41</v>
      </c>
      <c r="C22" s="75"/>
      <c r="D22" s="76"/>
      <c r="E22" s="19">
        <v>1005008</v>
      </c>
    </row>
    <row r="23" spans="2:8" ht="21.75" customHeight="1">
      <c r="B23" s="77"/>
      <c r="C23" s="78"/>
      <c r="D23" s="79"/>
      <c r="E23" s="20"/>
      <c r="H23" s="21"/>
    </row>
    <row r="24" spans="2:5" ht="21.75" customHeight="1" thickBot="1">
      <c r="B24" s="65"/>
      <c r="C24" s="66"/>
      <c r="D24" s="67"/>
      <c r="E24" s="22"/>
    </row>
    <row r="25" spans="2:5" ht="21.75" customHeight="1" thickBot="1">
      <c r="B25" s="26"/>
      <c r="C25" s="27"/>
      <c r="D25" s="28"/>
      <c r="E25" s="29"/>
    </row>
    <row r="26" spans="2:5" ht="21.75" customHeight="1" thickBot="1">
      <c r="B26" s="68" t="s">
        <v>12</v>
      </c>
      <c r="C26" s="69"/>
      <c r="D26" s="70"/>
      <c r="E26" s="35">
        <f>SUM(E22:E25)</f>
        <v>1005008</v>
      </c>
    </row>
    <row r="27" spans="2:5" ht="20.25" customHeight="1">
      <c r="B27" s="92" t="s">
        <v>31</v>
      </c>
      <c r="C27" s="93"/>
      <c r="D27" s="32"/>
      <c r="E27" s="33"/>
    </row>
    <row r="28" spans="2:5" ht="20.25" customHeight="1" thickBot="1">
      <c r="B28" s="110"/>
      <c r="C28" s="111"/>
      <c r="D28" s="31"/>
      <c r="E28" s="36"/>
    </row>
    <row r="29" spans="2:5" ht="39.75" customHeight="1" thickBot="1">
      <c r="B29" s="112" t="s">
        <v>35</v>
      </c>
      <c r="C29" s="113"/>
      <c r="D29" s="23" t="s">
        <v>13</v>
      </c>
      <c r="E29" s="24">
        <f>+E26-E27-E28</f>
        <v>1005008</v>
      </c>
    </row>
    <row r="30" spans="2:5" ht="60" customHeight="1" thickBot="1">
      <c r="B30" s="114" t="s">
        <v>33</v>
      </c>
      <c r="C30" s="115"/>
      <c r="D30" s="115"/>
      <c r="E30" s="116"/>
    </row>
    <row r="31" spans="2:6" ht="17.25" customHeight="1" thickBot="1">
      <c r="B31" s="117" t="s">
        <v>14</v>
      </c>
      <c r="C31" s="118"/>
      <c r="D31" s="119" t="s">
        <v>15</v>
      </c>
      <c r="E31" s="120"/>
      <c r="F31" s="25"/>
    </row>
    <row r="32" spans="2:5" ht="99" customHeight="1" thickBot="1">
      <c r="B32" s="50"/>
      <c r="C32" s="17"/>
      <c r="D32" s="121"/>
      <c r="E32" s="122"/>
    </row>
    <row r="34" spans="2:5" ht="15">
      <c r="B34" s="109"/>
      <c r="C34" s="109"/>
      <c r="D34" s="109"/>
      <c r="E34" s="109"/>
    </row>
  </sheetData>
  <sheetProtection/>
  <mergeCells count="31">
    <mergeCell ref="B34:E34"/>
    <mergeCell ref="B28:C28"/>
    <mergeCell ref="B29:C29"/>
    <mergeCell ref="B30:E30"/>
    <mergeCell ref="B31:C31"/>
    <mergeCell ref="D31:E31"/>
    <mergeCell ref="D32:E32"/>
    <mergeCell ref="B27:C27"/>
    <mergeCell ref="B13:C13"/>
    <mergeCell ref="D13:E13"/>
    <mergeCell ref="B15:C15"/>
    <mergeCell ref="B16:C16"/>
    <mergeCell ref="B18:E18"/>
    <mergeCell ref="B19:E19"/>
    <mergeCell ref="B21:D21"/>
    <mergeCell ref="B2:E2"/>
    <mergeCell ref="B4:C4"/>
    <mergeCell ref="D4:E4"/>
    <mergeCell ref="B5:C5"/>
    <mergeCell ref="D5:E5"/>
    <mergeCell ref="B6:C6"/>
    <mergeCell ref="D6:E6"/>
    <mergeCell ref="B7:C7"/>
    <mergeCell ref="D7:E7"/>
    <mergeCell ref="D9:E9"/>
    <mergeCell ref="B10:C10"/>
    <mergeCell ref="B24:D24"/>
    <mergeCell ref="B26:D26"/>
    <mergeCell ref="B12:C12"/>
    <mergeCell ref="D12:E12"/>
    <mergeCell ref="B22:D23"/>
  </mergeCells>
  <printOptions/>
  <pageMargins left="0.11811023622047244" right="0" top="0.7480314960629921" bottom="0.7480314960629921" header="0.31496062992125984" footer="0.31496062992125984"/>
  <pageSetup fitToHeight="1" fitToWidth="1"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C11" sqref="C11"/>
    </sheetView>
  </sheetViews>
  <sheetFormatPr defaultColWidth="11.421875" defaultRowHeight="15"/>
  <cols>
    <col min="1" max="1" width="9.421875" style="0" customWidth="1"/>
    <col min="2" max="2" width="13.140625" style="0" customWidth="1"/>
    <col min="3" max="3" width="23.57421875" style="0" customWidth="1"/>
    <col min="4" max="4" width="16.140625" style="0" customWidth="1"/>
    <col min="5" max="5" width="15.140625" style="0" bestFit="1" customWidth="1"/>
    <col min="6" max="6" width="15.421875" style="0" customWidth="1"/>
    <col min="7" max="7" width="18.421875" style="0" customWidth="1"/>
    <col min="8" max="8" width="12.28125" style="0" customWidth="1"/>
    <col min="9" max="9" width="14.421875" style="0" customWidth="1"/>
  </cols>
  <sheetData>
    <row r="1" spans="1:9" ht="15">
      <c r="A1" s="37" t="s">
        <v>22</v>
      </c>
      <c r="B1" s="38" t="s">
        <v>23</v>
      </c>
      <c r="C1" s="38" t="s">
        <v>24</v>
      </c>
      <c r="D1" s="39" t="s">
        <v>25</v>
      </c>
      <c r="E1" s="38" t="s">
        <v>26</v>
      </c>
      <c r="F1" s="40" t="s">
        <v>27</v>
      </c>
      <c r="G1" s="38" t="s">
        <v>28</v>
      </c>
      <c r="H1" s="38" t="s">
        <v>29</v>
      </c>
      <c r="I1" s="37" t="s">
        <v>30</v>
      </c>
    </row>
    <row r="2" spans="1:9" ht="15">
      <c r="A2" s="41"/>
      <c r="B2" s="53"/>
      <c r="C2" s="41"/>
      <c r="D2" s="51">
        <v>5005008</v>
      </c>
      <c r="E2" s="42">
        <f>D2*1</f>
        <v>5005008</v>
      </c>
      <c r="F2" s="41"/>
      <c r="G2" s="41"/>
      <c r="H2" s="41"/>
      <c r="I2" s="43">
        <v>2000000</v>
      </c>
    </row>
    <row r="3" spans="1:9" ht="15">
      <c r="A3" s="41"/>
      <c r="B3" s="53"/>
      <c r="C3" s="41"/>
      <c r="D3" s="52"/>
      <c r="E3" s="42"/>
      <c r="F3" s="41"/>
      <c r="G3" s="41"/>
      <c r="H3" s="41"/>
      <c r="I3" s="43"/>
    </row>
    <row r="4" spans="1:9" ht="15">
      <c r="A4" s="41"/>
      <c r="B4" s="41"/>
      <c r="C4" s="41"/>
      <c r="D4" s="42"/>
      <c r="E4" s="42"/>
      <c r="F4" s="41"/>
      <c r="G4" s="41"/>
      <c r="H4" s="41"/>
      <c r="I4" s="44"/>
    </row>
    <row r="5" spans="1:9" ht="15">
      <c r="A5" s="45"/>
      <c r="B5" s="41"/>
      <c r="C5" s="41"/>
      <c r="D5" s="42"/>
      <c r="E5" s="42"/>
      <c r="F5" s="41"/>
      <c r="G5" s="41"/>
      <c r="H5" s="41"/>
      <c r="I5" s="44"/>
    </row>
    <row r="6" spans="4:9" ht="15">
      <c r="D6" s="46"/>
      <c r="E6" s="46"/>
      <c r="I6" s="47">
        <f>SUM(I2:I5)</f>
        <v>2000000</v>
      </c>
    </row>
    <row r="7" spans="1:9" ht="15">
      <c r="A7" t="s">
        <v>38</v>
      </c>
      <c r="B7" t="s">
        <v>39</v>
      </c>
      <c r="D7" s="46"/>
      <c r="E7" s="46"/>
      <c r="I7" s="48"/>
    </row>
    <row r="8" spans="1:9" ht="15">
      <c r="A8" s="54">
        <v>42705</v>
      </c>
      <c r="B8" s="55">
        <v>2000000</v>
      </c>
      <c r="D8" s="46"/>
      <c r="E8" s="46"/>
      <c r="I8" s="48"/>
    </row>
    <row r="9" spans="1:9" ht="15">
      <c r="A9" s="54">
        <v>42370</v>
      </c>
      <c r="B9" s="55">
        <v>2000000</v>
      </c>
      <c r="D9" s="46"/>
      <c r="E9" s="46"/>
      <c r="I9" s="48"/>
    </row>
    <row r="10" spans="1:9" ht="15">
      <c r="A10" s="54">
        <v>43132</v>
      </c>
      <c r="B10" s="55">
        <v>1005008</v>
      </c>
      <c r="D10" s="46"/>
      <c r="E10" s="46"/>
      <c r="I10" s="48"/>
    </row>
    <row r="11" spans="1:9" ht="15">
      <c r="A11" s="54"/>
      <c r="B11" s="55"/>
      <c r="D11" s="46"/>
      <c r="E11" s="46"/>
      <c r="I11" s="48"/>
    </row>
    <row r="12" spans="2:9" ht="15">
      <c r="B12" s="55"/>
      <c r="D12" s="46"/>
      <c r="E12" s="46"/>
      <c r="I12" s="48"/>
    </row>
    <row r="13" spans="4:9" ht="15">
      <c r="D13" s="46"/>
      <c r="E13" s="46"/>
      <c r="I13" s="48"/>
    </row>
    <row r="14" spans="5:12" ht="15">
      <c r="E14" s="46"/>
      <c r="I14" s="48"/>
      <c r="L14" s="49"/>
    </row>
    <row r="18" ht="15">
      <c r="E18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Maria Mercedes Restrepo Montoya</cp:lastModifiedBy>
  <cp:lastPrinted>2023-10-11T20:16:51Z</cp:lastPrinted>
  <dcterms:created xsi:type="dcterms:W3CDTF">2012-08-01T18:33:40Z</dcterms:created>
  <dcterms:modified xsi:type="dcterms:W3CDTF">2024-02-19T15:08:18Z</dcterms:modified>
  <cp:category/>
  <cp:version/>
  <cp:contentType/>
  <cp:contentStatus/>
</cp:coreProperties>
</file>