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grupoafiansa-my.sharepoint.com/personal/maria_gutierrez_bienco_com_co/Documents/2024/MAR 2024/PLAN PORTERO PAGOS/"/>
    </mc:Choice>
  </mc:AlternateContent>
  <xr:revisionPtr revIDLastSave="2" documentId="8_{28E151AA-1B45-4A7F-BAE2-94627721F5B0}" xr6:coauthVersionLast="47" xr6:coauthVersionMax="47" xr10:uidLastSave="{EA958FA9-8138-4743-853B-CC16C138CFE7}"/>
  <bookViews>
    <workbookView xWindow="-108" yWindow="-108" windowWidth="23256" windowHeight="12456" xr2:uid="{D1EB58E2-D8D9-445B-8420-9610306D8A36}"/>
  </bookViews>
  <sheets>
    <sheet name="Legalizacion" sheetId="1" r:id="rId1"/>
    <sheet name="Lista" sheetId="2" r:id="rId2"/>
  </sheets>
  <definedNames>
    <definedName name="_xlnm._FilterDatabase" localSheetId="0" hidden="1">Legalizacion!$A$1:$N$1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 s="1"/>
  <c r="N12" i="1"/>
  <c r="N11" i="1"/>
  <c r="N10" i="1"/>
  <c r="N9" i="1"/>
  <c r="N6" i="1"/>
  <c r="N7" i="1"/>
  <c r="N8" i="1"/>
  <c r="N3" i="1"/>
  <c r="N4" i="1"/>
  <c r="N5" i="1"/>
  <c r="N2" i="1"/>
</calcChain>
</file>

<file path=xl/sharedStrings.xml><?xml version="1.0" encoding="utf-8"?>
<sst xmlns="http://schemas.openxmlformats.org/spreadsheetml/2006/main" count="130" uniqueCount="78">
  <si>
    <t>BENEFICIARIO</t>
  </si>
  <si>
    <t>CANT</t>
  </si>
  <si>
    <t>VALOR</t>
  </si>
  <si>
    <t>IVA</t>
  </si>
  <si>
    <t>TOTAL</t>
  </si>
  <si>
    <t>MES</t>
  </si>
  <si>
    <t>CATEGORIA</t>
  </si>
  <si>
    <t>DETALLE</t>
  </si>
  <si>
    <t>CC</t>
  </si>
  <si>
    <t>SEDE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</si>
  <si>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</si>
  <si>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</si>
  <si>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</si>
  <si>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</si>
  <si>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</si>
  <si>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</si>
  <si>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</si>
  <si>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</si>
  <si>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</si>
  <si>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</si>
  <si>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</si>
  <si>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</si>
  <si>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CALI NORTE</t>
  </si>
  <si>
    <t>CALI SUR</t>
  </si>
  <si>
    <t>BTA UNICENTRO</t>
  </si>
  <si>
    <t>BTA CENTRO</t>
  </si>
  <si>
    <t>CHIA</t>
  </si>
  <si>
    <t>PEREIRA</t>
  </si>
  <si>
    <t>BUCARAMANGA</t>
  </si>
  <si>
    <t>BARRANQUILLA</t>
  </si>
  <si>
    <t>DOMICILIOS</t>
  </si>
  <si>
    <t>REFRIGERIOS</t>
  </si>
  <si>
    <t>VOLANTEO</t>
  </si>
  <si>
    <t>RECOLECTOR DE DATOS</t>
  </si>
  <si>
    <t>OTROS</t>
  </si>
  <si>
    <t>FECHA (DD/MM/AAAA)</t>
  </si>
  <si>
    <t>RESPONSABLE</t>
  </si>
  <si>
    <t>CC/NIT</t>
  </si>
  <si>
    <t>COD INMUEBLE</t>
  </si>
  <si>
    <t>MARIA ALEJANDRA GUTIERREZ</t>
  </si>
  <si>
    <t>JESSICA SANDOVAL</t>
  </si>
  <si>
    <t>LILIANA APONTE</t>
  </si>
  <si>
    <t>DIANA DIAZ</t>
  </si>
  <si>
    <t>JUAN DAVID OCAMPO</t>
  </si>
  <si>
    <t>LUZ VANESSA SANDOVAL</t>
  </si>
  <si>
    <t>JOHANA QUIÑONES</t>
  </si>
  <si>
    <t>PAGO A PP POR REFERIDO</t>
  </si>
  <si>
    <t>PAGO A PORTERO POR REFERIDO</t>
  </si>
  <si>
    <t>PAGO A COLABORADOR POR REFERIDO</t>
  </si>
  <si>
    <t>CELULAR</t>
  </si>
  <si>
    <t>SANDRA PIEDRAHITA</t>
  </si>
  <si>
    <t>ISACC DE CASTRO</t>
  </si>
  <si>
    <t>JAIRO RODRIGUEZ</t>
  </si>
  <si>
    <t xml:space="preserve">JORGE MERCADO </t>
  </si>
  <si>
    <t>104821 - 115039 y 110050</t>
  </si>
  <si>
    <t>pago por nequi Birsas del rio refirió 3 arrendatarios</t>
  </si>
  <si>
    <t>SNEIDER HOYOS</t>
  </si>
  <si>
    <t>Brisas del Rio refirió al propietario</t>
  </si>
  <si>
    <t>JOSE DAVID PEREZ</t>
  </si>
  <si>
    <t xml:space="preserve">Terra kaia unidad </t>
  </si>
  <si>
    <t>conjunto terra casa 25</t>
  </si>
  <si>
    <t xml:space="preserve"> TORRE 2 APTO 1603 casa modelo</t>
  </si>
  <si>
    <t>casa modelo</t>
  </si>
  <si>
    <t>HARIETT PALACIO</t>
  </si>
  <si>
    <t>MARIA AMARANTO</t>
  </si>
  <si>
    <t>ESMERALDA - Alameda del Rio</t>
  </si>
  <si>
    <t>PAGUÉ</t>
  </si>
  <si>
    <t>ME DEBEN</t>
  </si>
  <si>
    <t>ALDAIR GUILLERMO RICO</t>
  </si>
  <si>
    <t xml:space="preserve">Refirió propietaria la plazuela </t>
  </si>
  <si>
    <t>ALEXANDER VIZCAINO</t>
  </si>
  <si>
    <t>110385 Y 110611</t>
  </si>
  <si>
    <t>JUAN CARLOS ORELLANO</t>
  </si>
  <si>
    <t>Refirió dos ARRENDATARIOS de PLAZUELA</t>
  </si>
  <si>
    <t>refiriópropietario plazuela</t>
  </si>
  <si>
    <t>Refirió propietario de Gratia solo paga mitad contrato 6 meses</t>
  </si>
  <si>
    <t>JOSE ORZOCO</t>
  </si>
  <si>
    <t>ME CONSIGNÓ BIENCO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</si>
</sst>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\ #,##0;\-&quot;$&quot;\ #,##0"/>
    <numFmt numFmtId="164" formatCode="_-[$$-409]* #,##0_ ;_-[$$-409]* \-#,##0\ ;_-[$$-409]* &quot;-&quot;??_ ;_-@_ 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1" xfId="0" applyBorder="1"/>
    <xf numFmtId="0" fontId="3" fillId="0" borderId="1" xfId="1" applyBorder="1"/>
    <xf numFmtId="14" fontId="0" fillId="0" borderId="1" xfId="0" applyNumberFormat="1" applyBorder="1" applyAlignment="1">
      <alignment horizontal="left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5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/>
    <xf numFmtId="5" fontId="4" fillId="0" borderId="1" xfId="1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164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0" borderId="2" xfId="0" applyBorder="1"/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 xr:uid="{1784811F-D9EE-4FF3-BD3D-3CADAA3AC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N15"/>
  <sheetViews>
    <sheetView tabSelected="1" topLeftCell="B1" zoomScale="96" zoomScaleNormal="96" workbookViewId="0">
      <selection activeCell="G13" sqref="G13"/>
    </sheetView>
  </sheetViews>
  <sheetFormatPr baseColWidth="10" defaultRowHeight="14.4" x14ac:dyDescent="0.3"/>
  <cols>
    <col min="1" max="1" width="15.21875" customWidth="1"/>
    <col min="2" max="2" width="24.44140625" customWidth="1"/>
    <col min="3" max="3" width="30.6640625" customWidth="1"/>
    <col min="4" max="4" width="16.109375" customWidth="1"/>
    <col min="5" max="5" width="30.88671875" customWidth="1"/>
    <col min="6" max="6" width="52.77734375" bestFit="1" customWidth="1"/>
    <col min="7" max="7" width="22.88671875" bestFit="1" customWidth="1"/>
    <col min="8" max="8" width="16.6640625" customWidth="1"/>
    <col min="9" max="9" width="20.44140625" bestFit="1" customWidth="1"/>
    <col min="10" max="10" width="14" customWidth="1"/>
    <col min="11" max="11" width="10.33203125" customWidth="1"/>
    <col min="12" max="12" width="11.88671875" customWidth="1"/>
    <col min="13" max="13" width="20.77734375" bestFit="1" customWidth="1"/>
    <col min="14" max="14" width="13" customWidth="1"/>
  </cols>
  <sheetData>
    <row r="1" spans="1:14" x14ac:dyDescent="0.3">
      <c r="A1" s="1" t="s">
        <v>5</v>
      </c>
      <c r="B1" s="1" t="s">
        <v>35</v>
      </c>
      <c r="C1" s="1" t="s">
        <v>36</v>
      </c>
      <c r="D1" s="1" t="s">
        <v>9</v>
      </c>
      <c r="E1" s="1" t="s">
        <v>6</v>
      </c>
      <c r="F1" s="1" t="s">
        <v>7</v>
      </c>
      <c r="G1" s="1" t="s">
        <v>38</v>
      </c>
      <c r="H1" s="1" t="s">
        <v>37</v>
      </c>
      <c r="I1" s="1" t="s">
        <v>0</v>
      </c>
      <c r="J1" s="1" t="s">
        <v>49</v>
      </c>
      <c r="K1" s="1" t="s">
        <v>1</v>
      </c>
      <c r="L1" s="1" t="s">
        <v>2</v>
      </c>
      <c r="M1" s="1" t="s">
        <v>3</v>
      </c>
      <c r="N1" s="1" t="s">
        <v>4</v>
      </c>
    </row>
    <row r="2" spans="1:14" x14ac:dyDescent="0.3">
      <c r="A2" s="2" t="s">
        <v>12</v>
      </c>
      <c r="B2" s="4">
        <v>45373</v>
      </c>
      <c r="C2" s="2" t="s">
        <v>39</v>
      </c>
      <c r="D2" s="2" t="s">
        <v>29</v>
      </c>
      <c r="E2" s="9" t="s">
        <v>47</v>
      </c>
      <c r="F2" s="6" t="s">
        <v>55</v>
      </c>
      <c r="G2" s="16" t="s">
        <v>54</v>
      </c>
      <c r="H2" s="6">
        <v>1140820429</v>
      </c>
      <c r="I2" s="6" t="s">
        <v>58</v>
      </c>
      <c r="J2" s="7">
        <v>3024667360</v>
      </c>
      <c r="K2" s="9"/>
      <c r="L2" s="8">
        <v>800000</v>
      </c>
      <c r="M2" s="10"/>
      <c r="N2" s="11">
        <f>SUM(L2:M2)</f>
        <v>800000</v>
      </c>
    </row>
    <row r="3" spans="1:14" x14ac:dyDescent="0.3">
      <c r="A3" s="2" t="s">
        <v>12</v>
      </c>
      <c r="B3" s="4">
        <v>45373</v>
      </c>
      <c r="C3" s="2" t="s">
        <v>39</v>
      </c>
      <c r="D3" s="2" t="s">
        <v>29</v>
      </c>
      <c r="E3" s="9" t="s">
        <v>47</v>
      </c>
      <c r="F3" s="5" t="s">
        <v>57</v>
      </c>
      <c r="G3" s="16">
        <v>110050</v>
      </c>
      <c r="H3" s="6"/>
      <c r="I3" s="5" t="s">
        <v>56</v>
      </c>
      <c r="J3" s="7">
        <v>3004628918</v>
      </c>
      <c r="K3" s="9"/>
      <c r="L3" s="8">
        <v>390000</v>
      </c>
      <c r="M3" s="10"/>
      <c r="N3" s="11">
        <f t="shared" ref="N3:N12" si="0">SUM(L3:M3)</f>
        <v>390000</v>
      </c>
    </row>
    <row r="4" spans="1:14" x14ac:dyDescent="0.3">
      <c r="A4" s="2" t="s">
        <v>12</v>
      </c>
      <c r="B4" s="4">
        <v>45373</v>
      </c>
      <c r="C4" s="2" t="s">
        <v>39</v>
      </c>
      <c r="D4" s="2" t="s">
        <v>29</v>
      </c>
      <c r="E4" s="9" t="s">
        <v>47</v>
      </c>
      <c r="F4" s="5" t="s">
        <v>59</v>
      </c>
      <c r="G4" s="16">
        <v>110376</v>
      </c>
      <c r="H4" s="6">
        <v>1095826960</v>
      </c>
      <c r="I4" s="5" t="s">
        <v>51</v>
      </c>
      <c r="J4" s="7">
        <v>3008675704</v>
      </c>
      <c r="K4" s="9"/>
      <c r="L4" s="8">
        <v>365000</v>
      </c>
      <c r="M4" s="10"/>
      <c r="N4" s="11">
        <f t="shared" si="0"/>
        <v>365000</v>
      </c>
    </row>
    <row r="5" spans="1:14" x14ac:dyDescent="0.3">
      <c r="A5" s="2" t="s">
        <v>12</v>
      </c>
      <c r="B5" s="4">
        <v>45373</v>
      </c>
      <c r="C5" s="2" t="s">
        <v>39</v>
      </c>
      <c r="D5" s="2" t="s">
        <v>29</v>
      </c>
      <c r="E5" s="9" t="s">
        <v>47</v>
      </c>
      <c r="F5" s="5" t="s">
        <v>60</v>
      </c>
      <c r="G5" s="16">
        <v>110235</v>
      </c>
      <c r="H5" s="6">
        <v>12449810</v>
      </c>
      <c r="I5" s="5" t="s">
        <v>52</v>
      </c>
      <c r="J5" s="7">
        <v>3242339267</v>
      </c>
      <c r="K5" s="9"/>
      <c r="L5" s="8">
        <v>105000</v>
      </c>
      <c r="M5" s="10"/>
      <c r="N5" s="11">
        <f t="shared" si="0"/>
        <v>105000</v>
      </c>
    </row>
    <row r="6" spans="1:14" x14ac:dyDescent="0.3">
      <c r="A6" s="2" t="s">
        <v>12</v>
      </c>
      <c r="B6" s="4">
        <v>45374</v>
      </c>
      <c r="C6" s="2" t="s">
        <v>39</v>
      </c>
      <c r="D6" s="2" t="s">
        <v>29</v>
      </c>
      <c r="E6" s="9" t="s">
        <v>47</v>
      </c>
      <c r="F6" s="5" t="s">
        <v>61</v>
      </c>
      <c r="G6" s="16">
        <v>110104</v>
      </c>
      <c r="H6" s="6">
        <v>1049318305</v>
      </c>
      <c r="I6" s="5" t="s">
        <v>53</v>
      </c>
      <c r="J6" s="7">
        <v>3148123905</v>
      </c>
      <c r="K6" s="9"/>
      <c r="L6" s="8">
        <v>340000</v>
      </c>
      <c r="M6" s="10"/>
      <c r="N6" s="11">
        <f t="shared" si="0"/>
        <v>340000</v>
      </c>
    </row>
    <row r="7" spans="1:14" x14ac:dyDescent="0.3">
      <c r="A7" s="2" t="s">
        <v>12</v>
      </c>
      <c r="B7" s="4">
        <v>45374</v>
      </c>
      <c r="C7" s="2" t="s">
        <v>39</v>
      </c>
      <c r="D7" s="2" t="s">
        <v>29</v>
      </c>
      <c r="E7" s="9" t="s">
        <v>47</v>
      </c>
      <c r="F7" s="5" t="s">
        <v>62</v>
      </c>
      <c r="G7" s="16">
        <v>109384</v>
      </c>
      <c r="H7" s="7">
        <v>22468405</v>
      </c>
      <c r="I7" s="5" t="s">
        <v>63</v>
      </c>
      <c r="J7" s="7">
        <v>3182218243</v>
      </c>
      <c r="K7" s="9"/>
      <c r="L7" s="8">
        <v>150000</v>
      </c>
      <c r="M7" s="10"/>
      <c r="N7" s="11">
        <f t="shared" si="0"/>
        <v>150000</v>
      </c>
    </row>
    <row r="8" spans="1:14" x14ac:dyDescent="0.3">
      <c r="A8" s="2" t="s">
        <v>12</v>
      </c>
      <c r="B8" s="4">
        <v>45374</v>
      </c>
      <c r="C8" s="2" t="s">
        <v>39</v>
      </c>
      <c r="D8" s="2" t="s">
        <v>29</v>
      </c>
      <c r="E8" s="9" t="s">
        <v>47</v>
      </c>
      <c r="F8" s="9" t="s">
        <v>65</v>
      </c>
      <c r="G8" s="16">
        <v>109975</v>
      </c>
      <c r="H8" s="7">
        <v>72238542</v>
      </c>
      <c r="I8" s="5" t="s">
        <v>64</v>
      </c>
      <c r="J8" s="7">
        <v>3009442479</v>
      </c>
      <c r="K8" s="9"/>
      <c r="L8" s="8">
        <v>180000</v>
      </c>
      <c r="M8" s="10"/>
      <c r="N8" s="11">
        <f t="shared" si="0"/>
        <v>180000</v>
      </c>
    </row>
    <row r="9" spans="1:14" x14ac:dyDescent="0.3">
      <c r="A9" s="2" t="s">
        <v>12</v>
      </c>
      <c r="B9" s="4">
        <v>45374</v>
      </c>
      <c r="C9" s="2" t="s">
        <v>39</v>
      </c>
      <c r="D9" s="2" t="s">
        <v>29</v>
      </c>
      <c r="E9" s="9" t="s">
        <v>47</v>
      </c>
      <c r="F9" s="9" t="s">
        <v>74</v>
      </c>
      <c r="G9" s="16">
        <v>110611</v>
      </c>
      <c r="H9" s="6">
        <v>1140884422</v>
      </c>
      <c r="I9" s="3" t="s">
        <v>68</v>
      </c>
      <c r="J9" s="7">
        <v>3018032756</v>
      </c>
      <c r="K9" s="2"/>
      <c r="L9" s="8">
        <v>200000</v>
      </c>
      <c r="M9" s="2"/>
      <c r="N9" s="11">
        <f t="shared" si="0"/>
        <v>200000</v>
      </c>
    </row>
    <row r="10" spans="1:14" x14ac:dyDescent="0.3">
      <c r="A10" s="2" t="s">
        <v>12</v>
      </c>
      <c r="B10" s="4">
        <v>45374</v>
      </c>
      <c r="C10" s="2" t="s">
        <v>39</v>
      </c>
      <c r="D10" s="2" t="s">
        <v>29</v>
      </c>
      <c r="E10" s="9" t="s">
        <v>47</v>
      </c>
      <c r="F10" s="9" t="s">
        <v>69</v>
      </c>
      <c r="G10" s="16">
        <v>110385</v>
      </c>
      <c r="H10" s="6">
        <v>8573443</v>
      </c>
      <c r="I10" s="5" t="s">
        <v>70</v>
      </c>
      <c r="J10" s="7">
        <v>3170718510</v>
      </c>
      <c r="K10" s="2"/>
      <c r="L10" s="8">
        <v>180000</v>
      </c>
      <c r="M10" s="2"/>
      <c r="N10" s="11">
        <f t="shared" si="0"/>
        <v>180000</v>
      </c>
    </row>
    <row r="11" spans="1:14" x14ac:dyDescent="0.3">
      <c r="A11" s="2" t="s">
        <v>12</v>
      </c>
      <c r="B11" s="4">
        <v>45374</v>
      </c>
      <c r="C11" s="2" t="s">
        <v>39</v>
      </c>
      <c r="D11" s="2" t="s">
        <v>29</v>
      </c>
      <c r="E11" s="9" t="s">
        <v>47</v>
      </c>
      <c r="F11" s="9" t="s">
        <v>73</v>
      </c>
      <c r="G11" s="17" t="s">
        <v>71</v>
      </c>
      <c r="H11" s="6">
        <v>3014865489</v>
      </c>
      <c r="I11" s="5" t="s">
        <v>72</v>
      </c>
      <c r="J11" s="7">
        <v>3014865489</v>
      </c>
      <c r="K11" s="2"/>
      <c r="L11" s="8">
        <v>380000</v>
      </c>
      <c r="M11" s="2"/>
      <c r="N11" s="11">
        <f t="shared" si="0"/>
        <v>380000</v>
      </c>
    </row>
    <row r="12" spans="1:14" x14ac:dyDescent="0.3">
      <c r="A12" s="2" t="s">
        <v>12</v>
      </c>
      <c r="B12" s="4">
        <v>45374</v>
      </c>
      <c r="C12" s="2" t="s">
        <v>39</v>
      </c>
      <c r="D12" s="2" t="s">
        <v>29</v>
      </c>
      <c r="E12" s="9" t="s">
        <v>47</v>
      </c>
      <c r="F12" s="9" t="s">
        <v>75</v>
      </c>
      <c r="G12" s="16">
        <v>105749</v>
      </c>
      <c r="H12" s="6">
        <v>72222210</v>
      </c>
      <c r="I12" s="5" t="s">
        <v>76</v>
      </c>
      <c r="J12" s="6">
        <v>3004250131</v>
      </c>
      <c r="K12" s="2"/>
      <c r="L12" s="8">
        <v>175000</v>
      </c>
      <c r="M12" s="2"/>
      <c r="N12" s="11">
        <f t="shared" si="0"/>
        <v>175000</v>
      </c>
    </row>
    <row r="13" spans="1:14" x14ac:dyDescent="0.3">
      <c r="M13" s="15" t="s">
        <v>77</v>
      </c>
      <c r="N13" s="12">
        <v>1985000</v>
      </c>
    </row>
    <row r="14" spans="1:14" x14ac:dyDescent="0.3">
      <c r="M14" s="2" t="s">
        <v>66</v>
      </c>
      <c r="N14" s="11">
        <f>SUM(N2:N12)</f>
        <v>3265000</v>
      </c>
    </row>
    <row r="15" spans="1:14" x14ac:dyDescent="0.3">
      <c r="M15" s="13" t="s">
        <v>67</v>
      </c>
      <c r="N15" s="14">
        <f>N14-N13</f>
        <v>1280000</v>
      </c>
    </row>
  </sheetData>
  <phoneticPr fontId="2" type="noConversion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G6 D2:D1048576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I4:I6 C2:C1048576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A2:A1048576</xm:sqref>
        </x14:dataValidation>
        <x14:dataValidation type="list" allowBlank="1" showInputMessage="1" showErrorMessage="1" xr:uid="{4A168216-93EC-4ADF-B9B0-A17119A36A85}">
          <x14:formula1>
            <xm:f>Lista!$C$2:$C$16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H8" sqref="H8"/>
    </sheetView>
  </sheetViews>
  <sheetFormatPr baseColWidth="10" defaultRowHeight="14.4" x14ac:dyDescent="0.3"/>
  <cols>
    <col min="2" max="2" width="14.109375" bestFit="1" customWidth="1"/>
    <col min="3" max="3" width="20.88671875" bestFit="1" customWidth="1"/>
  </cols>
  <sheetData>
    <row r="1" spans="1:9" x14ac:dyDescent="0.3">
      <c r="A1" t="s">
        <v>5</v>
      </c>
      <c r="B1" t="s">
        <v>9</v>
      </c>
      <c r="C1" t="s">
        <v>6</v>
      </c>
      <c r="D1" t="s">
        <v>7</v>
      </c>
      <c r="E1" t="s">
        <v>8</v>
      </c>
      <c r="F1" t="s">
        <v>0</v>
      </c>
      <c r="G1" t="s">
        <v>2</v>
      </c>
      <c r="H1" t="s">
        <v>1</v>
      </c>
      <c r="I1" t="s">
        <v>36</v>
      </c>
    </row>
    <row r="2" spans="1:9" x14ac:dyDescent="0.3">
      <c r="A2" t="s">
        <v>10</v>
      </c>
      <c r="B2" t="s">
        <v>22</v>
      </c>
      <c r="C2" t="s">
        <v>30</v>
      </c>
      <c r="I2" t="s">
        <v>39</v>
      </c>
    </row>
    <row r="3" spans="1:9" x14ac:dyDescent="0.3">
      <c r="A3" t="s">
        <v>11</v>
      </c>
      <c r="B3" t="s">
        <v>23</v>
      </c>
      <c r="C3" t="s">
        <v>31</v>
      </c>
      <c r="I3" t="s">
        <v>40</v>
      </c>
    </row>
    <row r="4" spans="1:9" x14ac:dyDescent="0.3">
      <c r="A4" t="s">
        <v>12</v>
      </c>
      <c r="B4" t="s">
        <v>24</v>
      </c>
      <c r="C4" t="s">
        <v>32</v>
      </c>
      <c r="I4" t="s">
        <v>41</v>
      </c>
    </row>
    <row r="5" spans="1:9" x14ac:dyDescent="0.3">
      <c r="A5" t="s">
        <v>13</v>
      </c>
      <c r="B5" t="s">
        <v>25</v>
      </c>
      <c r="C5" t="s">
        <v>33</v>
      </c>
      <c r="I5" t="s">
        <v>50</v>
      </c>
    </row>
    <row r="6" spans="1:9" x14ac:dyDescent="0.3">
      <c r="A6" t="s">
        <v>14</v>
      </c>
      <c r="B6" t="s">
        <v>26</v>
      </c>
      <c r="C6" t="s">
        <v>34</v>
      </c>
      <c r="I6" t="s">
        <v>42</v>
      </c>
    </row>
    <row r="7" spans="1:9" x14ac:dyDescent="0.3">
      <c r="A7" t="s">
        <v>15</v>
      </c>
      <c r="B7" t="s">
        <v>27</v>
      </c>
      <c r="C7" t="s">
        <v>46</v>
      </c>
      <c r="I7" t="s">
        <v>45</v>
      </c>
    </row>
    <row r="8" spans="1:9" x14ac:dyDescent="0.3">
      <c r="A8" t="s">
        <v>16</v>
      </c>
      <c r="B8" t="s">
        <v>28</v>
      </c>
      <c r="C8" t="s">
        <v>47</v>
      </c>
      <c r="I8" t="s">
        <v>43</v>
      </c>
    </row>
    <row r="9" spans="1:9" x14ac:dyDescent="0.3">
      <c r="A9" t="s">
        <v>17</v>
      </c>
      <c r="B9" t="s">
        <v>29</v>
      </c>
      <c r="C9" t="s">
        <v>48</v>
      </c>
      <c r="I9" t="s">
        <v>44</v>
      </c>
    </row>
    <row r="10" spans="1:9" x14ac:dyDescent="0.3">
      <c r="A10" t="s">
        <v>18</v>
      </c>
    </row>
    <row r="11" spans="1:9" x14ac:dyDescent="0.3">
      <c r="A11" t="s">
        <v>19</v>
      </c>
    </row>
    <row r="12" spans="1:9" x14ac:dyDescent="0.3">
      <c r="A12" t="s">
        <v>20</v>
      </c>
    </row>
    <row r="13" spans="1:9" x14ac:dyDescent="0.3">
      <c r="A13" t="s">
        <v>21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AE10486-FB6F-4C30-B42B-10BF411BB9E6}"/>
</file>

<file path=customXml/itemProps2.xml><?xml version="1.0" encoding="utf-8"?>
<ds:datastoreItem xmlns:ds="http://schemas.openxmlformats.org/officeDocument/2006/customXml" ds:itemID="{9AB73657-5E12-406F-8227-3C79DCD42AC6}"/>
</file>

<file path=customXml/itemProps3.xml><?xml version="1.0" encoding="utf-8"?>
<ds:datastoreItem xmlns:ds="http://schemas.openxmlformats.org/officeDocument/2006/customXml" ds:itemID="{BE5F4C97-D3F9-493A-A3BB-502B44A9FC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Legalizacion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Sandoval Poveda</dc:creator>
  <cp:lastModifiedBy>María Alejandra Gutierrez Marin</cp:lastModifiedBy>
  <dcterms:created xsi:type="dcterms:W3CDTF">2024-01-16T15:06:49Z</dcterms:created>
  <dcterms:modified xsi:type="dcterms:W3CDTF">2024-03-23T17:23:20Z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