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sesorpereira\Desktop\"/>
    </mc:Choice>
  </mc:AlternateContent>
  <xr:revisionPtr revIDLastSave="0" documentId="8_{80D89349-8442-4ED1-ACC7-05B895A07177}" xr6:coauthVersionLast="47" xr6:coauthVersionMax="47" xr10:uidLastSave="{00000000-0000-0000-0000-000000000000}"/>
  <bookViews>
    <workbookView xWindow="-120" yWindow="-120" windowWidth="29040" windowHeight="15840" xr2:uid="{D1EB58E2-D8D9-445B-8420-9610306D8A36}"/>
  </bookViews>
  <sheets>
    <sheet name="Legalizacion" sheetId="1" r:id="rId1"/>
    <sheet name="Lista" sheetId="2" r:id="rId2"/>
  </sheets>
  <definedNames>
    <definedName name="_xlnm._FilterDatabase" localSheetId="0" hidden="1">Legalizacion!$A$1:$N$1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5" i="1" l="1"/>
</calcChain>
</file>

<file path=xl/sharedStrings.xml><?xml version="1.0" encoding="utf-8"?>
<sst xmlns="http://schemas.openxmlformats.org/spreadsheetml/2006/main" count="130" uniqueCount="76">
  <si>
    <t>BENEFICIARIO</t>
  </si>
  <si>
    <t>CANT</t>
  </si>
  <si>
    <t>VALOR</t>
  </si>
  <si>
    <t>IVA</t>
  </si>
  <si>
    <t>TOTAL</t>
  </si>
  <si>
    <t>MES</t>
  </si>
  <si>
    <t>CATEGORIA</t>
  </si>
  <si>
    <t>DETALLE</t>
  </si>
  <si>
    <t>CC</t>
  </si>
  <si>
    <t>SEDE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</si>
  <si>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</si>
  <si>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</si>
  <si>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</si>
  <si>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</si>
  <si>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</si>
  <si>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</si>
  <si>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</si>
  <si>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</si>
  <si>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</si>
  <si>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</si>
  <si>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</si>
  <si>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</si>
  <si>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CALI NORTE</t>
  </si>
  <si>
    <t>CALI SUR</t>
  </si>
  <si>
    <t>BTA UNICENTRO</t>
  </si>
  <si>
    <t>BTA CENTRO</t>
  </si>
  <si>
    <t>CHIA</t>
  </si>
  <si>
    <t>PEREIRA</t>
  </si>
  <si>
    <t>BUCARAMANGA</t>
  </si>
  <si>
    <t>BARRANQUILLA</t>
  </si>
  <si>
    <t>DOMICILIOS</t>
  </si>
  <si>
    <t>REFRIGERIOS</t>
  </si>
  <si>
    <t>VOLANTEO</t>
  </si>
  <si>
    <t>RECOLECTOR DE DATOS</t>
  </si>
  <si>
    <t>OTROS</t>
  </si>
  <si>
    <t>FECHA (DD/MM/AAAA)</t>
  </si>
  <si>
    <t>RESPONSABLE</t>
  </si>
  <si>
    <t>CC/NIT</t>
  </si>
  <si>
    <t>COD INMUEBLE</t>
  </si>
  <si>
    <t>MARIA ALEJANDRA GUTIERREZ</t>
  </si>
  <si>
    <t>JESSICA SANDOVAL</t>
  </si>
  <si>
    <t>LILIANA APONTE</t>
  </si>
  <si>
    <t>DIANA DIAZ</t>
  </si>
  <si>
    <t>JUAN DAVID OCAMPO</t>
  </si>
  <si>
    <t>LUZ VANESSA SANDOVAL</t>
  </si>
  <si>
    <t>JOHANA QUIÑONES</t>
  </si>
  <si>
    <t>PAGO A PP POR REFERIDO</t>
  </si>
  <si>
    <t>PAGO A PORTERO POR REFERIDO</t>
  </si>
  <si>
    <t>PAGO A COLABORADOR POR REFERIDO</t>
  </si>
  <si>
    <t>CELULAR</t>
  </si>
  <si>
    <t>plan portero</t>
  </si>
  <si>
    <t>tiendas D1</t>
  </si>
  <si>
    <t>900319753-3</t>
  </si>
  <si>
    <t>PriceSmart</t>
  </si>
  <si>
    <t>SANDRA PIEDRAHITA</t>
  </si>
  <si>
    <t>GASTO</t>
  </si>
  <si>
    <t>SALDO</t>
  </si>
  <si>
    <t>PRESUPUESTO</t>
  </si>
  <si>
    <t xml:space="preserve">obsequio arrendatario cod 70001 por inconveniente servicio al cliente </t>
  </si>
  <si>
    <t xml:space="preserve">carlos villada garcia </t>
  </si>
  <si>
    <t xml:space="preserve">luz adriana ceballos </t>
  </si>
  <si>
    <t xml:space="preserve">plan referir si paga propietario </t>
  </si>
  <si>
    <t xml:space="preserve">javier posada </t>
  </si>
  <si>
    <t xml:space="preserve">plan portero referido arrendatario </t>
  </si>
  <si>
    <t xml:space="preserve">diego moralez </t>
  </si>
  <si>
    <t xml:space="preserve">plan portero telefonos de propietario venta </t>
  </si>
  <si>
    <t>guillermo muñoz</t>
  </si>
  <si>
    <t>plan referir si paga dato arrendatario</t>
  </si>
  <si>
    <t xml:space="preserve">plan referir si paga dato propietario dos apartaestudio 1 local </t>
  </si>
  <si>
    <t xml:space="preserve">  </t>
  </si>
  <si>
    <t xml:space="preserve">plan referir si paga para arrendatario </t>
  </si>
  <si>
    <t xml:space="preserve">plan referir si paga dato del propietario renta  </t>
  </si>
  <si>
    <t>frank suarez</t>
  </si>
  <si>
    <t xml:space="preserve">paga sello asesora alejandra </t>
  </si>
  <si>
    <t>sus ideas graficas pereira</t>
  </si>
  <si>
    <t xml:space="preserve">refrigerio plan portero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</si>
</sst>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\ #,##0;\-&quot;$&quot;\ #,##0"/>
    <numFmt numFmtId="6" formatCode="&quot;$&quot;\ #,##0;[Red]\-&quot;$&quot;\ #,##0"/>
    <numFmt numFmtId="164" formatCode="_-[$$-409]* #,##0_ ;_-[$$-409]* \-#,##0\ ;_-[$$-409]* &quot;-&quot;??_ ;_-@_ "/>
  </numFmts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1" xfId="0" applyBorder="1"/>
    <xf numFmtId="0" fontId="4" fillId="0" borderId="2" xfId="1" applyBorder="1"/>
    <xf numFmtId="0" fontId="4" fillId="0" borderId="2" xfId="1" applyBorder="1" applyAlignment="1">
      <alignment horizontal="right"/>
    </xf>
    <xf numFmtId="0" fontId="4" fillId="0" borderId="2" xfId="1" applyBorder="1" applyAlignment="1">
      <alignment horizontal="left"/>
    </xf>
    <xf numFmtId="0" fontId="4" fillId="0" borderId="3" xfId="1" applyBorder="1" applyAlignment="1">
      <alignment horizontal="left"/>
    </xf>
    <xf numFmtId="0" fontId="4" fillId="0" borderId="1" xfId="1" applyBorder="1" applyAlignment="1">
      <alignment horizontal="left"/>
    </xf>
    <xf numFmtId="0" fontId="4" fillId="0" borderId="1" xfId="1" applyBorder="1"/>
    <xf numFmtId="164" fontId="0" fillId="3" borderId="1" xfId="0" applyNumberFormat="1" applyFill="1" applyBorder="1"/>
    <xf numFmtId="5" fontId="4" fillId="0" borderId="1" xfId="1" applyNumberFormat="1" applyBorder="1" applyAlignment="1">
      <alignment horizontal="left"/>
    </xf>
    <xf numFmtId="5" fontId="4" fillId="0" borderId="1" xfId="1" applyNumberFormat="1" applyBorder="1"/>
    <xf numFmtId="5" fontId="4" fillId="0" borderId="1" xfId="1" applyNumberFormat="1" applyBorder="1" applyAlignment="1">
      <alignment horizontal="center"/>
    </xf>
    <xf numFmtId="0" fontId="0" fillId="4" borderId="0" xfId="0" applyFill="1"/>
    <xf numFmtId="164" fontId="1" fillId="4" borderId="0" xfId="0" applyNumberFormat="1" applyFont="1" applyFill="1"/>
    <xf numFmtId="0" fontId="0" fillId="5" borderId="0" xfId="0" applyFill="1"/>
    <xf numFmtId="0" fontId="3" fillId="6" borderId="0" xfId="0" applyFont="1" applyFill="1"/>
    <xf numFmtId="6" fontId="3" fillId="6" borderId="0" xfId="0" applyNumberFormat="1" applyFont="1" applyFill="1"/>
    <xf numFmtId="6" fontId="0" fillId="5" borderId="0" xfId="0" applyNumberFormat="1" applyFill="1"/>
    <xf numFmtId="0" fontId="4" fillId="0" borderId="3" xfId="1" applyBorder="1" applyAlignment="1">
      <alignment horizontal="center"/>
    </xf>
    <xf numFmtId="0" fontId="4" fillId="0" borderId="1" xfId="1" applyBorder="1" applyAlignment="1">
      <alignment horizontal="center"/>
    </xf>
    <xf numFmtId="14" fontId="0" fillId="0" borderId="1" xfId="0" applyNumberFormat="1" applyBorder="1" applyAlignment="1">
      <alignment horizontal="left"/>
    </xf>
    <xf numFmtId="5" fontId="4" fillId="0" borderId="4" xfId="1" applyNumberFormat="1" applyFill="1" applyBorder="1" applyAlignment="1">
      <alignment horizontal="center"/>
    </xf>
    <xf numFmtId="164" fontId="0" fillId="3" borderId="4" xfId="0" applyNumberFormat="1" applyFill="1" applyBorder="1"/>
    <xf numFmtId="14" fontId="0" fillId="0" borderId="0" xfId="0" applyNumberFormat="1" applyBorder="1" applyAlignment="1">
      <alignment horizontal="left"/>
    </xf>
    <xf numFmtId="0" fontId="0" fillId="0" borderId="0" xfId="0" applyBorder="1"/>
    <xf numFmtId="0" fontId="4" fillId="0" borderId="0" xfId="1" applyBorder="1" applyAlignment="1">
      <alignment horizontal="left"/>
    </xf>
    <xf numFmtId="0" fontId="4" fillId="0" borderId="0" xfId="1" applyBorder="1"/>
    <xf numFmtId="0" fontId="4" fillId="0" borderId="0" xfId="1" applyBorder="1" applyAlignment="1">
      <alignment horizontal="center"/>
    </xf>
    <xf numFmtId="6" fontId="0" fillId="0" borderId="0" xfId="0" applyNumberFormat="1" applyBorder="1"/>
    <xf numFmtId="164" fontId="0" fillId="3" borderId="0" xfId="0" applyNumberFormat="1" applyFill="1" applyBorder="1"/>
    <xf numFmtId="5" fontId="4" fillId="0" borderId="0" xfId="1" applyNumberFormat="1" applyFill="1" applyBorder="1" applyAlignment="1">
      <alignment horizontal="center"/>
    </xf>
  </cellXfs>
  <cellStyles count="2">
    <cellStyle name="Normal" xfId="0" builtinId="0"/>
    <cellStyle name="Normal 2" xfId="1" xr:uid="{1784811F-D9EE-4FF3-BD3D-3CADAA3ACB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718F-99CB-4C18-9EEB-8F11ACE89B6E}">
  <dimension ref="A1:Q17"/>
  <sheetViews>
    <sheetView tabSelected="1" topLeftCell="C1" zoomScale="96" zoomScaleNormal="96" workbookViewId="0">
      <selection sqref="A1:N17"/>
    </sheetView>
  </sheetViews>
  <sheetFormatPr baseColWidth="10" defaultRowHeight="15" x14ac:dyDescent="0.25"/>
  <cols>
    <col min="1" max="1" width="15.28515625" customWidth="1"/>
    <col min="2" max="2" width="24.42578125" customWidth="1"/>
    <col min="3" max="3" width="30.7109375" customWidth="1"/>
    <col min="4" max="4" width="16.140625" customWidth="1"/>
    <col min="5" max="5" width="30.85546875" customWidth="1"/>
    <col min="6" max="6" width="50.140625" customWidth="1"/>
    <col min="7" max="7" width="19.140625" customWidth="1"/>
    <col min="8" max="8" width="16.7109375" customWidth="1"/>
    <col min="9" max="9" width="20.42578125" bestFit="1" customWidth="1"/>
    <col min="10" max="10" width="14" customWidth="1"/>
    <col min="11" max="11" width="10.28515625" customWidth="1"/>
    <col min="12" max="12" width="11.85546875" customWidth="1"/>
    <col min="13" max="13" width="13.5703125" bestFit="1" customWidth="1"/>
    <col min="14" max="14" width="13" customWidth="1"/>
  </cols>
  <sheetData>
    <row r="1" spans="1:17" x14ac:dyDescent="0.25">
      <c r="A1" s="1" t="s">
        <v>5</v>
      </c>
      <c r="B1" s="1" t="s">
        <v>35</v>
      </c>
      <c r="C1" s="1" t="s">
        <v>36</v>
      </c>
      <c r="D1" s="1" t="s">
        <v>9</v>
      </c>
      <c r="E1" s="1" t="s">
        <v>6</v>
      </c>
      <c r="F1" s="1" t="s">
        <v>7</v>
      </c>
      <c r="G1" s="1" t="s">
        <v>38</v>
      </c>
      <c r="H1" s="1" t="s">
        <v>37</v>
      </c>
      <c r="I1" s="1" t="s">
        <v>0</v>
      </c>
      <c r="J1" s="1" t="s">
        <v>49</v>
      </c>
      <c r="K1" s="1" t="s">
        <v>1</v>
      </c>
      <c r="L1" s="1" t="s">
        <v>2</v>
      </c>
      <c r="M1" s="1" t="s">
        <v>3</v>
      </c>
      <c r="N1" s="1" t="s">
        <v>4</v>
      </c>
    </row>
    <row r="2" spans="1:17" x14ac:dyDescent="0.25">
      <c r="A2" s="2" t="s">
        <v>11</v>
      </c>
      <c r="B2" s="21">
        <v>44981</v>
      </c>
      <c r="C2" s="2" t="s">
        <v>54</v>
      </c>
      <c r="D2" s="2" t="s">
        <v>27</v>
      </c>
      <c r="E2" s="2" t="s">
        <v>34</v>
      </c>
      <c r="F2" s="5" t="s">
        <v>58</v>
      </c>
      <c r="G2" s="4">
        <v>70001</v>
      </c>
      <c r="H2" s="6">
        <v>900276962</v>
      </c>
      <c r="I2" s="7" t="s">
        <v>51</v>
      </c>
      <c r="J2" s="19">
        <v>3160414451</v>
      </c>
      <c r="K2" s="2">
        <v>1</v>
      </c>
      <c r="L2" s="12">
        <v>21950</v>
      </c>
      <c r="M2" s="10"/>
      <c r="N2" s="9">
        <v>21950</v>
      </c>
    </row>
    <row r="3" spans="1:17" x14ac:dyDescent="0.25">
      <c r="A3" s="2" t="s">
        <v>11</v>
      </c>
      <c r="B3" s="21">
        <v>45346</v>
      </c>
      <c r="C3" s="2" t="s">
        <v>54</v>
      </c>
      <c r="D3" s="2" t="s">
        <v>27</v>
      </c>
      <c r="E3" s="2" t="s">
        <v>47</v>
      </c>
      <c r="F3" s="3" t="s">
        <v>50</v>
      </c>
      <c r="G3" s="4"/>
      <c r="H3" s="6">
        <v>1059711598</v>
      </c>
      <c r="I3" s="8" t="s">
        <v>59</v>
      </c>
      <c r="J3" s="20">
        <v>3116472009</v>
      </c>
      <c r="K3" s="2">
        <v>1</v>
      </c>
      <c r="L3" s="12">
        <v>20000</v>
      </c>
      <c r="M3" s="11"/>
      <c r="N3" s="9">
        <v>20000</v>
      </c>
    </row>
    <row r="4" spans="1:17" x14ac:dyDescent="0.25">
      <c r="A4" s="2" t="s">
        <v>11</v>
      </c>
      <c r="B4" s="21">
        <v>45348</v>
      </c>
      <c r="C4" s="2" t="s">
        <v>54</v>
      </c>
      <c r="D4" s="2" t="s">
        <v>27</v>
      </c>
      <c r="E4" s="2" t="s">
        <v>48</v>
      </c>
      <c r="F4" s="3" t="s">
        <v>61</v>
      </c>
      <c r="G4" s="4">
        <v>110404</v>
      </c>
      <c r="H4" s="6">
        <v>1088537966</v>
      </c>
      <c r="I4" s="8" t="s">
        <v>60</v>
      </c>
      <c r="J4" s="20">
        <v>323545797</v>
      </c>
      <c r="K4" s="2">
        <v>1</v>
      </c>
      <c r="L4" s="12">
        <v>20000</v>
      </c>
      <c r="M4" s="11"/>
      <c r="N4" s="9">
        <v>20000</v>
      </c>
    </row>
    <row r="5" spans="1:17" x14ac:dyDescent="0.25">
      <c r="A5" s="2" t="s">
        <v>11</v>
      </c>
      <c r="B5" s="21">
        <v>45350</v>
      </c>
      <c r="C5" s="2" t="s">
        <v>54</v>
      </c>
      <c r="D5" s="2" t="s">
        <v>27</v>
      </c>
      <c r="E5" s="2" t="s">
        <v>48</v>
      </c>
      <c r="F5" s="3" t="s">
        <v>70</v>
      </c>
      <c r="G5" s="4">
        <v>110404</v>
      </c>
      <c r="H5" s="6">
        <v>10015397</v>
      </c>
      <c r="I5" s="8" t="s">
        <v>62</v>
      </c>
      <c r="J5" s="20">
        <v>3043625604</v>
      </c>
      <c r="K5" s="2">
        <v>1</v>
      </c>
      <c r="L5" s="12">
        <v>75000</v>
      </c>
      <c r="M5" s="11"/>
      <c r="N5" s="9">
        <v>75000</v>
      </c>
    </row>
    <row r="6" spans="1:17" x14ac:dyDescent="0.25">
      <c r="A6" s="2" t="s">
        <v>12</v>
      </c>
      <c r="B6" s="21">
        <v>45352</v>
      </c>
      <c r="C6" s="2" t="s">
        <v>54</v>
      </c>
      <c r="D6" s="2" t="s">
        <v>27</v>
      </c>
      <c r="E6" s="2" t="s">
        <v>47</v>
      </c>
      <c r="F6" s="3" t="s">
        <v>63</v>
      </c>
      <c r="G6" s="4">
        <v>110662</v>
      </c>
      <c r="H6" s="6">
        <v>1010075081</v>
      </c>
      <c r="I6" s="8" t="s">
        <v>64</v>
      </c>
      <c r="J6" s="20">
        <v>3015813461</v>
      </c>
      <c r="K6" s="2">
        <v>1</v>
      </c>
      <c r="L6" s="12">
        <v>146000</v>
      </c>
      <c r="M6" s="11"/>
      <c r="N6" s="9">
        <v>146000</v>
      </c>
    </row>
    <row r="7" spans="1:17" x14ac:dyDescent="0.25">
      <c r="A7" s="2" t="s">
        <v>12</v>
      </c>
      <c r="B7" s="21">
        <v>45352</v>
      </c>
      <c r="C7" s="2" t="s">
        <v>54</v>
      </c>
      <c r="D7" s="2" t="s">
        <v>27</v>
      </c>
      <c r="E7" s="2" t="s">
        <v>47</v>
      </c>
      <c r="F7" s="3" t="s">
        <v>65</v>
      </c>
      <c r="G7" s="4">
        <v>110365</v>
      </c>
      <c r="H7" s="6">
        <v>584392</v>
      </c>
      <c r="I7" s="8" t="s">
        <v>66</v>
      </c>
      <c r="J7" s="20">
        <v>3102421310</v>
      </c>
      <c r="K7" s="2">
        <v>1</v>
      </c>
      <c r="L7" s="12">
        <v>20000</v>
      </c>
      <c r="M7" s="11"/>
      <c r="N7" s="9">
        <v>20000</v>
      </c>
    </row>
    <row r="8" spans="1:17" x14ac:dyDescent="0.25">
      <c r="A8" s="2" t="s">
        <v>12</v>
      </c>
      <c r="B8" s="21">
        <v>45355</v>
      </c>
      <c r="C8" s="2" t="s">
        <v>54</v>
      </c>
      <c r="D8" s="2" t="s">
        <v>27</v>
      </c>
      <c r="E8" s="2" t="s">
        <v>48</v>
      </c>
      <c r="F8" s="3" t="s">
        <v>67</v>
      </c>
      <c r="G8" s="4">
        <v>110299</v>
      </c>
      <c r="H8" s="6">
        <v>10015397</v>
      </c>
      <c r="I8" s="8" t="s">
        <v>62</v>
      </c>
      <c r="J8" s="20">
        <v>3043625604</v>
      </c>
      <c r="K8" s="2">
        <v>1</v>
      </c>
      <c r="L8" s="12">
        <v>170000</v>
      </c>
      <c r="M8" s="11"/>
      <c r="N8" s="9">
        <v>170000</v>
      </c>
    </row>
    <row r="9" spans="1:17" x14ac:dyDescent="0.25">
      <c r="A9" s="2" t="s">
        <v>12</v>
      </c>
      <c r="B9" s="21">
        <v>45357</v>
      </c>
      <c r="C9" s="2" t="s">
        <v>54</v>
      </c>
      <c r="D9" s="2" t="s">
        <v>27</v>
      </c>
      <c r="E9" s="2" t="s">
        <v>48</v>
      </c>
      <c r="F9" s="2" t="s">
        <v>68</v>
      </c>
      <c r="G9" s="2"/>
      <c r="H9" s="6">
        <v>10015397</v>
      </c>
      <c r="I9" s="8" t="s">
        <v>62</v>
      </c>
      <c r="J9" s="20">
        <v>3043625604</v>
      </c>
      <c r="K9" s="2">
        <v>1</v>
      </c>
      <c r="L9" s="12">
        <v>20000</v>
      </c>
      <c r="M9" s="2"/>
      <c r="N9" s="9">
        <v>20000</v>
      </c>
    </row>
    <row r="10" spans="1:17" x14ac:dyDescent="0.25">
      <c r="A10" s="2" t="s">
        <v>12</v>
      </c>
      <c r="B10" s="21">
        <v>45373</v>
      </c>
      <c r="C10" s="2" t="s">
        <v>54</v>
      </c>
      <c r="D10" s="2" t="s">
        <v>27</v>
      </c>
      <c r="E10" s="2" t="s">
        <v>47</v>
      </c>
      <c r="F10" s="2" t="s">
        <v>71</v>
      </c>
      <c r="G10" s="2">
        <v>111632</v>
      </c>
      <c r="H10" s="6">
        <v>4540323</v>
      </c>
      <c r="I10" s="8" t="s">
        <v>72</v>
      </c>
      <c r="J10" s="20">
        <v>3025908976</v>
      </c>
      <c r="K10" s="2">
        <v>1</v>
      </c>
      <c r="L10" s="12">
        <v>20000</v>
      </c>
      <c r="M10" s="2"/>
      <c r="N10" s="9">
        <v>20000</v>
      </c>
      <c r="O10" s="22"/>
      <c r="Q10" s="23"/>
    </row>
    <row r="11" spans="1:17" x14ac:dyDescent="0.25">
      <c r="A11" s="2" t="s">
        <v>12</v>
      </c>
      <c r="B11" s="21">
        <v>45373</v>
      </c>
      <c r="C11" s="2" t="s">
        <v>54</v>
      </c>
      <c r="D11" s="2" t="s">
        <v>27</v>
      </c>
      <c r="E11" s="2" t="s">
        <v>34</v>
      </c>
      <c r="F11" s="3" t="s">
        <v>73</v>
      </c>
      <c r="G11" s="4"/>
      <c r="H11" s="6">
        <v>10883216687</v>
      </c>
      <c r="I11" s="8" t="s">
        <v>74</v>
      </c>
      <c r="J11" s="20">
        <v>3114463005</v>
      </c>
      <c r="K11" s="2">
        <v>1</v>
      </c>
      <c r="L11" s="12">
        <v>30000</v>
      </c>
      <c r="M11" s="11"/>
      <c r="N11" s="9">
        <v>30000</v>
      </c>
      <c r="O11" s="31"/>
      <c r="Q11" s="30"/>
    </row>
    <row r="12" spans="1:17" x14ac:dyDescent="0.25">
      <c r="A12" s="2" t="s">
        <v>12</v>
      </c>
      <c r="B12" s="21">
        <v>45377</v>
      </c>
      <c r="C12" s="2" t="s">
        <v>54</v>
      </c>
      <c r="D12" s="2" t="s">
        <v>27</v>
      </c>
      <c r="E12" s="2" t="s">
        <v>31</v>
      </c>
      <c r="F12" s="3" t="s">
        <v>75</v>
      </c>
      <c r="G12" s="4"/>
      <c r="H12" s="6" t="s">
        <v>52</v>
      </c>
      <c r="I12" s="8" t="s">
        <v>53</v>
      </c>
      <c r="J12" s="20"/>
      <c r="K12" s="2">
        <v>1</v>
      </c>
      <c r="L12" s="12">
        <v>230500</v>
      </c>
      <c r="M12" s="11"/>
      <c r="N12" s="9">
        <v>230500</v>
      </c>
      <c r="O12" s="31"/>
      <c r="Q12" s="30"/>
    </row>
    <row r="13" spans="1:17" x14ac:dyDescent="0.25">
      <c r="A13" s="25"/>
      <c r="B13" s="24"/>
      <c r="C13" s="25"/>
      <c r="D13" s="25"/>
      <c r="E13" s="25"/>
      <c r="F13" s="25"/>
      <c r="G13" s="25"/>
      <c r="H13" s="26"/>
      <c r="I13" s="27"/>
      <c r="J13" s="28"/>
      <c r="K13" s="25"/>
      <c r="L13" s="29"/>
      <c r="M13" s="25"/>
      <c r="N13" s="30"/>
      <c r="O13" s="31"/>
      <c r="Q13" s="30"/>
    </row>
    <row r="14" spans="1:17" x14ac:dyDescent="0.25">
      <c r="C14" s="25"/>
      <c r="M14" s="13" t="s">
        <v>55</v>
      </c>
      <c r="N14" s="14">
        <f>SUM(N2:N12)</f>
        <v>773450</v>
      </c>
    </row>
    <row r="15" spans="1:17" x14ac:dyDescent="0.25">
      <c r="M15" s="15" t="s">
        <v>56</v>
      </c>
      <c r="N15" s="18">
        <f>N16-N14</f>
        <v>726550</v>
      </c>
    </row>
    <row r="16" spans="1:17" x14ac:dyDescent="0.25">
      <c r="M16" s="16" t="s">
        <v>57</v>
      </c>
      <c r="N16" s="17">
        <v>1500000</v>
      </c>
    </row>
    <row r="17" spans="13:13" x14ac:dyDescent="0.25">
      <c r="M17" t="s">
        <v>69</v>
      </c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505A871-16B0-425B-8289-9A53145187ED}">
          <x14:formula1>
            <xm:f>Lista!$B$2:$B$9</xm:f>
          </x14:formula1>
          <xm:sqref>D2:D1048576</xm:sqref>
        </x14:dataValidation>
        <x14:dataValidation type="list" allowBlank="1" showInputMessage="1" showErrorMessage="1" xr:uid="{4A168216-93EC-4ADF-B9B0-A17119A36A85}">
          <x14:formula1>
            <xm:f>Lista!$C$2:$C$16</xm:f>
          </x14:formula1>
          <xm:sqref>E2:E1048576</xm:sqref>
        </x14:dataValidation>
        <x14:dataValidation type="list" allowBlank="1" showInputMessage="1" showErrorMessage="1" xr:uid="{5A657252-5F1C-4886-B3F1-7B6A6F5A0A17}">
          <x14:formula1>
            <xm:f>Lista!$A$2:$A$13</xm:f>
          </x14:formula1>
          <xm:sqref>A2:A1048576</xm:sqref>
        </x14:dataValidation>
        <x14:dataValidation type="list" allowBlank="1" showInputMessage="1" showErrorMessage="1" xr:uid="{649B1311-544B-4329-81A0-2D1E62055B8A}">
          <x14:formula1>
            <xm:f>Lista!$I$2:$I$16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21F4-98EF-43B5-899E-318F2103CE43}">
  <dimension ref="A1:I13"/>
  <sheetViews>
    <sheetView workbookViewId="0">
      <selection activeCell="H8" sqref="H8"/>
    </sheetView>
  </sheetViews>
  <sheetFormatPr baseColWidth="10" defaultRowHeight="15" x14ac:dyDescent="0.25"/>
  <cols>
    <col min="2" max="2" width="14.140625" bestFit="1" customWidth="1"/>
    <col min="3" max="3" width="20.85546875" bestFit="1" customWidth="1"/>
  </cols>
  <sheetData>
    <row r="1" spans="1:9" x14ac:dyDescent="0.25">
      <c r="A1" t="s">
        <v>5</v>
      </c>
      <c r="B1" t="s">
        <v>9</v>
      </c>
      <c r="C1" t="s">
        <v>6</v>
      </c>
      <c r="D1" t="s">
        <v>7</v>
      </c>
      <c r="E1" t="s">
        <v>8</v>
      </c>
      <c r="F1" t="s">
        <v>0</v>
      </c>
      <c r="G1" t="s">
        <v>2</v>
      </c>
      <c r="H1" t="s">
        <v>1</v>
      </c>
      <c r="I1" t="s">
        <v>36</v>
      </c>
    </row>
    <row r="2" spans="1:9" x14ac:dyDescent="0.25">
      <c r="A2" t="s">
        <v>10</v>
      </c>
      <c r="B2" t="s">
        <v>22</v>
      </c>
      <c r="C2" t="s">
        <v>30</v>
      </c>
      <c r="I2" t="s">
        <v>39</v>
      </c>
    </row>
    <row r="3" spans="1:9" x14ac:dyDescent="0.25">
      <c r="A3" t="s">
        <v>11</v>
      </c>
      <c r="B3" t="s">
        <v>23</v>
      </c>
      <c r="C3" t="s">
        <v>31</v>
      </c>
      <c r="I3" t="s">
        <v>40</v>
      </c>
    </row>
    <row r="4" spans="1:9" x14ac:dyDescent="0.25">
      <c r="A4" t="s">
        <v>12</v>
      </c>
      <c r="B4" t="s">
        <v>24</v>
      </c>
      <c r="C4" t="s">
        <v>32</v>
      </c>
      <c r="I4" t="s">
        <v>41</v>
      </c>
    </row>
    <row r="5" spans="1:9" x14ac:dyDescent="0.25">
      <c r="A5" t="s">
        <v>13</v>
      </c>
      <c r="B5" t="s">
        <v>25</v>
      </c>
      <c r="C5" t="s">
        <v>33</v>
      </c>
      <c r="I5" t="s">
        <v>54</v>
      </c>
    </row>
    <row r="6" spans="1:9" x14ac:dyDescent="0.25">
      <c r="A6" t="s">
        <v>14</v>
      </c>
      <c r="B6" t="s">
        <v>26</v>
      </c>
      <c r="C6" t="s">
        <v>34</v>
      </c>
      <c r="I6" t="s">
        <v>42</v>
      </c>
    </row>
    <row r="7" spans="1:9" x14ac:dyDescent="0.25">
      <c r="A7" t="s">
        <v>15</v>
      </c>
      <c r="B7" t="s">
        <v>27</v>
      </c>
      <c r="C7" t="s">
        <v>46</v>
      </c>
      <c r="I7" t="s">
        <v>45</v>
      </c>
    </row>
    <row r="8" spans="1:9" x14ac:dyDescent="0.25">
      <c r="A8" t="s">
        <v>16</v>
      </c>
      <c r="B8" t="s">
        <v>28</v>
      </c>
      <c r="C8" t="s">
        <v>47</v>
      </c>
      <c r="I8" t="s">
        <v>43</v>
      </c>
    </row>
    <row r="9" spans="1:9" x14ac:dyDescent="0.25">
      <c r="A9" t="s">
        <v>17</v>
      </c>
      <c r="B9" t="s">
        <v>29</v>
      </c>
      <c r="C9" t="s">
        <v>48</v>
      </c>
      <c r="I9" t="s">
        <v>44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20</v>
      </c>
    </row>
    <row r="13" spans="1:9" x14ac:dyDescent="0.25">
      <c r="A13" t="s">
        <v>21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5BFF7FB-8E50-45CD-A3CC-8037AF12D4CD}"/>
</file>

<file path=customXml/itemProps2.xml><?xml version="1.0" encoding="utf-8"?>
<ds:datastoreItem xmlns:ds="http://schemas.openxmlformats.org/officeDocument/2006/customXml" ds:itemID="{A1820C86-1B4D-4050-80DF-614EE321F63D}"/>
</file>

<file path=customXml/itemProps3.xml><?xml version="1.0" encoding="utf-8"?>
<ds:datastoreItem xmlns:ds="http://schemas.openxmlformats.org/officeDocument/2006/customXml" ds:itemID="{1D9040C0-F704-4A81-AB4D-3EFC81E278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Legalizacion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Paola Sandoval Poveda</dc:creator>
  <cp:lastModifiedBy>Asesores Comerciales Pereira</cp:lastModifiedBy>
  <dcterms:created xsi:type="dcterms:W3CDTF">2024-01-16T15:06:49Z</dcterms:created>
  <dcterms:modified xsi:type="dcterms:W3CDTF">2024-03-26T18:36:23Z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