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xr:revisionPtr revIDLastSave="0" documentId="8_{05E0012D-2AA9-492A-B7F9-81976459B78F}" xr6:coauthVersionLast="47" xr6:coauthVersionMax="47" xr10:uidLastSave="{00000000-0000-0000-0000-000000000000}"/>
  <bookViews>
    <workbookView xWindow="-120" yWindow="-120" windowWidth="20730" windowHeight="11160" xr2:uid="{3CCC6A8A-E43C-4E89-B211-017FC379CAE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2" i="1" l="1"/>
  <c r="AX12" i="1" s="1"/>
  <c r="AW11" i="1"/>
  <c r="AM11" i="1"/>
  <c r="AX11" i="1" s="1"/>
  <c r="AW10" i="1"/>
  <c r="AX10" i="1" s="1"/>
  <c r="AR10" i="1"/>
  <c r="AX9" i="1"/>
  <c r="AW9" i="1"/>
  <c r="AW8" i="1"/>
  <c r="AM8" i="1"/>
  <c r="AX8" i="1" s="1"/>
  <c r="AW7" i="1"/>
  <c r="AX7" i="1" s="1"/>
  <c r="AX6" i="1"/>
  <c r="AW6" i="1"/>
  <c r="AM6" i="1"/>
  <c r="AX5" i="1"/>
  <c r="AW5" i="1"/>
  <c r="AW4" i="1"/>
  <c r="AX4" i="1" s="1"/>
  <c r="AW3" i="1"/>
  <c r="AX3" i="1" s="1"/>
  <c r="AX2" i="1"/>
  <c r="AW2" i="1"/>
  <c r="AM2" i="1"/>
  <c r="AM13" i="1" s="1"/>
  <c r="AX13" i="1" l="1"/>
</calcChain>
</file>

<file path=xl/sharedStrings.xml><?xml version="1.0" encoding="utf-8"?>
<sst xmlns="http://schemas.openxmlformats.org/spreadsheetml/2006/main" count="875" uniqueCount="378">
  <si>
    <t>CTO CEDENTE</t>
  </si>
  <si>
    <t># ENTREGA</t>
  </si>
  <si>
    <t>AUTORIZACION PP</t>
  </si>
  <si>
    <t>CEDULA O NIT ARR</t>
  </si>
  <si>
    <t>INM CEDENTE</t>
  </si>
  <si>
    <t>INM SPA</t>
  </si>
  <si>
    <t>CTO SPA</t>
  </si>
  <si>
    <t>DEUDA CON PP</t>
  </si>
  <si>
    <t>DEUDA ADMIN</t>
  </si>
  <si>
    <t>NUMERO DE SOLICITUD AFFI</t>
  </si>
  <si>
    <t>RESULTADO AFFI</t>
  </si>
  <si>
    <t>MOTIVO NEGACION</t>
  </si>
  <si>
    <t>SUBSANACION</t>
  </si>
  <si>
    <t xml:space="preserve">FACTURACION </t>
  </si>
  <si>
    <t xml:space="preserve">RECAUDO </t>
  </si>
  <si>
    <t>PAGO PP</t>
  </si>
  <si>
    <t>PAZ Y SALVO ADMIN</t>
  </si>
  <si>
    <t>PAZ Y SALVO PP</t>
  </si>
  <si>
    <t>ASEGURADORA ANTERIOR</t>
  </si>
  <si>
    <t>AFIANZADORA SPA</t>
  </si>
  <si>
    <t>No ASEGURABLE AFFI</t>
  </si>
  <si>
    <t xml:space="preserve">tipo de inmueble </t>
  </si>
  <si>
    <t>CLAUSULA CESION CTO ADMIN</t>
  </si>
  <si>
    <t>CLAUSULA CESION CTO ARR</t>
  </si>
  <si>
    <t>MES INGRESO A SPA</t>
  </si>
  <si>
    <t>FECHA POSIBLE DESOCUPACION</t>
  </si>
  <si>
    <t>MES DESOCUPACION</t>
  </si>
  <si>
    <t>TIPO DE BLOQUEO</t>
  </si>
  <si>
    <t>TIPO DE DOCUMENTO ARRENDATARIO</t>
  </si>
  <si>
    <t>NACIONALIDAD</t>
  </si>
  <si>
    <t>CEDULA O NIT</t>
  </si>
  <si>
    <t>ARRENDATARIO</t>
  </si>
  <si>
    <t>CANON</t>
  </si>
  <si>
    <t xml:space="preserve"> IVA DEL 19% </t>
  </si>
  <si>
    <t xml:space="preserve"> ADMON </t>
  </si>
  <si>
    <t xml:space="preserve"> RETEFUENTE </t>
  </si>
  <si>
    <t xml:space="preserve"> RETEICA </t>
  </si>
  <si>
    <t xml:space="preserve"> TOTAL CANON + ADMON </t>
  </si>
  <si>
    <t xml:space="preserve"> ADMIN INCLUIDA EN VALOR DE CANON SI/NO</t>
  </si>
  <si>
    <t xml:space="preserve"> INCREMENTO CONVENIDO </t>
  </si>
  <si>
    <t>% COMISION CANON CEDENTE</t>
  </si>
  <si>
    <t>RETENCION POR COMISION PP</t>
  </si>
  <si>
    <t xml:space="preserve"> VALOR COMISION CANON CEDENTE </t>
  </si>
  <si>
    <t>%COMISION ADMIN CEDENTE</t>
  </si>
  <si>
    <t xml:space="preserve"> VALOR COMISION ADMIN CEDENTE </t>
  </si>
  <si>
    <t>% SEGURO INCLUIDO IVA</t>
  </si>
  <si>
    <t>VALOR SEGURO CEDENTE</t>
  </si>
  <si>
    <t>% COMISION SPA</t>
  </si>
  <si>
    <t>TOTAL COMISION SPA</t>
  </si>
  <si>
    <t>VALOR GASTOS BANCARIOS</t>
  </si>
  <si>
    <t>POLIZA DE SERVICIOS PUBLICOS SI / NO</t>
  </si>
  <si>
    <t>VALOR AMPARO INTEGRAL</t>
  </si>
  <si>
    <t>VALOR CUPON</t>
  </si>
  <si>
    <t>DESTINACION</t>
  </si>
  <si>
    <t>DIRECCION INMUEBLE</t>
  </si>
  <si>
    <t>CIUDAD INMUEBLE</t>
  </si>
  <si>
    <t>CODIGO POSTAL ARRENDATARIO</t>
  </si>
  <si>
    <t>BARRIO</t>
  </si>
  <si>
    <t>ESTRATO</t>
  </si>
  <si>
    <t>REFERENCIA CATASTRAL - CHIP (BOGOTA)</t>
  </si>
  <si>
    <t>MATRICULA INMOBILIARIA</t>
  </si>
  <si>
    <t>E-MAIL
ARRENDATARIO</t>
  </si>
  <si>
    <t>TELEFONOS ARRENDATARIOS</t>
  </si>
  <si>
    <t>CELULAR ARRENDATARIOS</t>
  </si>
  <si>
    <t>DIRECCION CORRESPONDENCIA ARRENDATARIO</t>
  </si>
  <si>
    <t>CIUDAD CORRESPONDENCIA ARRENDATARIO</t>
  </si>
  <si>
    <t>tipo_clasificacion</t>
  </si>
  <si>
    <t>VIGENCIA DEL CONTRATO</t>
  </si>
  <si>
    <t>FECHA INICIO CONTRATO</t>
  </si>
  <si>
    <t>FECHA FINAL CONTRATO</t>
  </si>
  <si>
    <t>FECHA DE CAUSACION</t>
  </si>
  <si>
    <t>FECHA DE CESION</t>
  </si>
  <si>
    <t>FECHA REAL INICIO</t>
  </si>
  <si>
    <t>TIPO DE DOCUMENTO DEUDOR SOLIDARIO 1</t>
  </si>
  <si>
    <t>CEDULA O NIT 1</t>
  </si>
  <si>
    <t>NOMBRE 1er DEDUOR SOLIDARIO</t>
  </si>
  <si>
    <t>CODIGO POSTAL DEUDOR 1</t>
  </si>
  <si>
    <t>DIRECCION</t>
  </si>
  <si>
    <t xml:space="preserve">CIUDAD </t>
  </si>
  <si>
    <t>CELULAR</t>
  </si>
  <si>
    <t>TELEFONOS</t>
  </si>
  <si>
    <t>EMAIL</t>
  </si>
  <si>
    <t>TIPO DE DOCUMENTO DEUDOR SOLIDARIO 2</t>
  </si>
  <si>
    <t>CEDULA O NIT 2</t>
  </si>
  <si>
    <t>NOMBRE 2doDEDUOR SOLIDARIO</t>
  </si>
  <si>
    <t>CODIGO POSTAL DEUDOR 2</t>
  </si>
  <si>
    <t>TIPO DE DOCUMENTO DEUDOR SOLIDARIO 3</t>
  </si>
  <si>
    <t>CEDULA O NIT 3</t>
  </si>
  <si>
    <t>NOMBRE 3er DEDUOR SOLIDARIO</t>
  </si>
  <si>
    <t>CODIGO POSTAL DEUDOR 3</t>
  </si>
  <si>
    <t xml:space="preserve">                         </t>
  </si>
  <si>
    <t>CEDULA O NIT 4</t>
  </si>
  <si>
    <t>TIPO DE DOCUMENTO DEUDOR SOLIDARIO 4</t>
  </si>
  <si>
    <t>NOMBRE 4er DEDUOR SOLIDARIO</t>
  </si>
  <si>
    <t>APELLIDOS DEUDOR 4</t>
  </si>
  <si>
    <t>NOMBRES DEUDOR 4</t>
  </si>
  <si>
    <t>CODIGO POSTAL DEUDOR 4</t>
  </si>
  <si>
    <t>CIUDAD</t>
  </si>
  <si>
    <t>TIPO DE DOCUMENTO PROPIETARIO</t>
  </si>
  <si>
    <t>CEDULA O NIT PROPIETARIO</t>
  </si>
  <si>
    <t>PROPIETARIO</t>
  </si>
  <si>
    <t>PARTICIPACION</t>
  </si>
  <si>
    <t>DIRECCION CORRESPONDENCIA</t>
  </si>
  <si>
    <t>TELEFONO FIJO</t>
  </si>
  <si>
    <t>CELULAR 2</t>
  </si>
  <si>
    <t>REGIMEN TRIBUTARIO PROPIETARIO</t>
  </si>
  <si>
    <t>CIUDAD DE RESIDENCIA PROPIETARIO</t>
  </si>
  <si>
    <t>CODIGO POSTAL PROPIETARIO</t>
  </si>
  <si>
    <t>BENEFICIARIO DE GIRO</t>
  </si>
  <si>
    <t>CEDULA BENEFICARIO GIRO</t>
  </si>
  <si>
    <t>FORMA DE PAGO
(TRANS - CHEQUE)</t>
  </si>
  <si>
    <t>BANCO</t>
  </si>
  <si>
    <t>TIPO DE CUENTA</t>
  </si>
  <si>
    <t>No DE CUENTA</t>
  </si>
  <si>
    <t>DIA DE PAGO</t>
  </si>
  <si>
    <t xml:space="preserve">COPROPIETARIO 1 </t>
  </si>
  <si>
    <t>TIPO DE DOCUMENTO COPROPIETARIO 1</t>
  </si>
  <si>
    <t>CEDULA COPROPIETARIO 1</t>
  </si>
  <si>
    <t>PARTICIPACIÓN COP 1</t>
  </si>
  <si>
    <t>DIRECCION DE CORRESPONDENCIA COP 1</t>
  </si>
  <si>
    <t>CELULAR COP 1</t>
  </si>
  <si>
    <t>E-MAIL COP 1</t>
  </si>
  <si>
    <t>REGIMEN TRIBUTARIO COP 1</t>
  </si>
  <si>
    <t>CIUDAD DE RESIDENCIA PROPIETARIO COP 1</t>
  </si>
  <si>
    <t>CODIGO POSTAL COP 1</t>
  </si>
  <si>
    <t>BENEFICIARIO DE GIRO COP 1</t>
  </si>
  <si>
    <t>CEDULA BENEFICARIO GIRO COP 1</t>
  </si>
  <si>
    <t>FORMA DE PAGO
(TRANS - CHEQUE) COP 1</t>
  </si>
  <si>
    <t>BANCO COP 1</t>
  </si>
  <si>
    <t>TIPO DE CUENTA COP 1</t>
  </si>
  <si>
    <t>No DE CUENTA COP 1</t>
  </si>
  <si>
    <t xml:space="preserve">COPROPIETARIO 2 </t>
  </si>
  <si>
    <t>TIPO DE DOCUMENTO COPROPIETARIO 2</t>
  </si>
  <si>
    <t>CEDULA COPROPIETARIO 2</t>
  </si>
  <si>
    <t>PARTICIPACIÓN COP 2</t>
  </si>
  <si>
    <t>DIRECCION DE CORRESPONDENCIA COP 2</t>
  </si>
  <si>
    <t>CELULAR COP 2</t>
  </si>
  <si>
    <t>E-MAIL COP 2</t>
  </si>
  <si>
    <t>REGIMEN TRIBUTARIO COP 2</t>
  </si>
  <si>
    <t>CIUDAD DE RESIDENCIA PROPIETARIO COP 2</t>
  </si>
  <si>
    <t>CODIGO POSTAL COP 2</t>
  </si>
  <si>
    <t>BENEFICIARIO DE GIRO COP 2</t>
  </si>
  <si>
    <t>CEDULA BENEFICARIO GIRO COP 2</t>
  </si>
  <si>
    <t>FORMA DE PAGO
(TRANS - CHEQUE) COP 2</t>
  </si>
  <si>
    <t>BANCO COP 2</t>
  </si>
  <si>
    <t>TIPO DE CUENTA COP 2</t>
  </si>
  <si>
    <t>No DE CUENTA COP 2</t>
  </si>
  <si>
    <t xml:space="preserve">COPROPIETARIO 3 </t>
  </si>
  <si>
    <t>TIPO DE DOCUMENTO COPROPIETARIO 3</t>
  </si>
  <si>
    <t>CEDULA COPROPIETARIO 3</t>
  </si>
  <si>
    <t>PARTICIPACIÓN COP 3</t>
  </si>
  <si>
    <t>DIRECCION DE CORRESPONDENCIA COP 3</t>
  </si>
  <si>
    <t>CELULAR COP 3</t>
  </si>
  <si>
    <t>E-MAIL COP 3</t>
  </si>
  <si>
    <t>REGIMEN TRIBUTARIO COP 3</t>
  </si>
  <si>
    <t>CIUDAD DE RESIDENCIA PROPIETARIO COP 3</t>
  </si>
  <si>
    <t>CODIGO POSTAL COP 3</t>
  </si>
  <si>
    <t>BENEFICIARIO DE GIRO COP 3</t>
  </si>
  <si>
    <t>CEDULA BENEFICARIO GIRO COP 3</t>
  </si>
  <si>
    <t>FORMA DE PAGO
(TRANS - CHEQUE) COP 3</t>
  </si>
  <si>
    <t>BANCO COP 3</t>
  </si>
  <si>
    <t>TIPO DE CUENTA COP 3</t>
  </si>
  <si>
    <t>No DE CUENTA COP 3</t>
  </si>
  <si>
    <t xml:space="preserve">COPROPIETARIO 4 </t>
  </si>
  <si>
    <t>TIPO DE DOCUMENTO COPROPIETARIO 4</t>
  </si>
  <si>
    <t>CEDULA COPROPIETARIO 4</t>
  </si>
  <si>
    <t>PARTICIPACIÓN COP 4</t>
  </si>
  <si>
    <t>DIRECCION DE CORRESPONDENCIA COP 4</t>
  </si>
  <si>
    <t>CELULAR COP 4</t>
  </si>
  <si>
    <t>E-MAIL COP 4</t>
  </si>
  <si>
    <t>REGIMEN TRIBUTARIO COP 4</t>
  </si>
  <si>
    <t>CIUDAD DE RESIDENCIA PROPIETARIO COP 4</t>
  </si>
  <si>
    <t>CODIGO POSTAL COP 4</t>
  </si>
  <si>
    <t>BENEFICIARIO DE GIRO COP 4</t>
  </si>
  <si>
    <t>CEDULA BENEFICARIO GIRO COP 4</t>
  </si>
  <si>
    <t>FORMA DE PAGO
(TRANS - CHEQUE) COP 4</t>
  </si>
  <si>
    <t>BANCO COP 4</t>
  </si>
  <si>
    <t>TIPO DE CUENTA COP 4</t>
  </si>
  <si>
    <t>No DE CUENTA COP 4</t>
  </si>
  <si>
    <t>NIT ADMON</t>
  </si>
  <si>
    <t>NOMBRE DE UNIDAD O CONJUNTO RESIDENCIAL</t>
  </si>
  <si>
    <t>NOMBRE ADMINISTRADOR</t>
  </si>
  <si>
    <t>FORMA DE PAGO
 (TRANS - CHEQUE)</t>
  </si>
  <si>
    <t>No DE CUETNA</t>
  </si>
  <si>
    <t xml:space="preserve">quien paga la admon </t>
  </si>
  <si>
    <t>CONTRATO ARRENDAMIENTO VERIFICAR QUE SEA ORIGINAL</t>
  </si>
  <si>
    <t>ESTADO DE DETERIORO</t>
  </si>
  <si>
    <t xml:space="preserve"> FIRMAS DEL ARRENDATARIO Y /O DEUDOR SOLIDARIO,</t>
  </si>
  <si>
    <t>FIRMA DEL ARRENDADOR</t>
  </si>
  <si>
    <t>LINDEROS</t>
  </si>
  <si>
    <t>CLAUSULA REPORTE CENTRALES DE RIESGO - AUTORIZACION</t>
  </si>
  <si>
    <t>CLAUSULA ABANDONO</t>
  </si>
  <si>
    <t>CLAUSULA PENAL</t>
  </si>
  <si>
    <t>CLAUSULA DE ADMINISTRACION ( QUE ESPECIFIQUE QUIEN ES EL RESPONSABLE DEL PAGO)</t>
  </si>
  <si>
    <t>CLAUSULA DE SANCIONES PENALES</t>
  </si>
  <si>
    <t>PODER DEL ARRENDATARIO Y/O DEUDOR SOLIDARIO SI ACTUA CON APODERADO</t>
  </si>
  <si>
    <t>CADENA DE ENDOSOS</t>
  </si>
  <si>
    <t>CERT DE CAMARA EN CASO DE SER PERSONA JURIDICA</t>
  </si>
  <si>
    <t>ACTA DE ENTREGA</t>
  </si>
  <si>
    <t>INVENTARIO</t>
  </si>
  <si>
    <t>COPIA CEDULA DEL ARRENDATARIO</t>
  </si>
  <si>
    <t>RUT</t>
  </si>
  <si>
    <t>ASEGURABLE</t>
  </si>
  <si>
    <t>FORMULARIO ASEGURADORA(ARRENDATARIO)</t>
  </si>
  <si>
    <t>FORMULARIO ASEGURADORA(DEUDOR SOLIDARIO)</t>
  </si>
  <si>
    <t>COPIA CC DEUDOR 1</t>
  </si>
  <si>
    <t>COPIA CC DEUDOR 2</t>
  </si>
  <si>
    <t>COPIA CC DEUDOR 3</t>
  </si>
  <si>
    <t>COPIA CC DEUDOR 4</t>
  </si>
  <si>
    <t>CONTRATO MANDATO VERIFICAR QUE SEA ORIGINAL</t>
  </si>
  <si>
    <t>FIRMA PROPIETARIO Y ARRENDADOR</t>
  </si>
  <si>
    <t>PODER DEL PROPIETARIO SI ACTUA CON APODERADO</t>
  </si>
  <si>
    <t>FOTOCOPIA CEDULA PROPIETARIO</t>
  </si>
  <si>
    <t>CERTIFICADO DE TRADICION</t>
  </si>
  <si>
    <t>CERT DE CAMARA ( PERSONA JURIDICA)</t>
  </si>
  <si>
    <t>OBSERVACIONES</t>
  </si>
  <si>
    <t>NOTAS</t>
  </si>
  <si>
    <t> </t>
  </si>
  <si>
    <t>C425</t>
  </si>
  <si>
    <t>ENTREGA 1</t>
  </si>
  <si>
    <t>ok</t>
  </si>
  <si>
    <t>CARRERA 34 18AA SUR 142 CASA 103 URBANIZACION ZARAGOZA</t>
  </si>
  <si>
    <t>APROBADO</t>
  </si>
  <si>
    <t xml:space="preserve">El libertador </t>
  </si>
  <si>
    <t>AFFI</t>
  </si>
  <si>
    <t>Casa</t>
  </si>
  <si>
    <t>OK</t>
  </si>
  <si>
    <t>NOVIEMBRE</t>
  </si>
  <si>
    <t>NO APLICA</t>
  </si>
  <si>
    <t>CC</t>
  </si>
  <si>
    <t>colombiano</t>
  </si>
  <si>
    <t xml:space="preserve">LINA MARIA GIRALDO ZULUAGA </t>
  </si>
  <si>
    <t>SI</t>
  </si>
  <si>
    <t>IPC</t>
  </si>
  <si>
    <t>VIVIENDA</t>
  </si>
  <si>
    <t>MEDELLIN</t>
  </si>
  <si>
    <t>05001</t>
  </si>
  <si>
    <t>jcami33@yahoo.com</t>
  </si>
  <si>
    <t>SIMPLIFICADO</t>
  </si>
  <si>
    <t>12 meses</t>
  </si>
  <si>
    <t>COLOMBIANA</t>
  </si>
  <si>
    <t>GLORIA BEATRIZ GIRALDO ZULUAGA</t>
  </si>
  <si>
    <t>papeleria86@hotmail.com</t>
  </si>
  <si>
    <t>C C</t>
  </si>
  <si>
    <t>COLOMBIANO</t>
  </si>
  <si>
    <t>JACOME ARISTIZABAL ALEJANDRA</t>
  </si>
  <si>
    <t>CR 34  18AA SUR 103</t>
  </si>
  <si>
    <t>alejacome.aristizabal@gmail.com</t>
  </si>
  <si>
    <t>Medellin</t>
  </si>
  <si>
    <t>Transferencia</t>
  </si>
  <si>
    <t>Bancolombia</t>
  </si>
  <si>
    <t>Ahorros</t>
  </si>
  <si>
    <t>unidad residencial zara goza PH</t>
  </si>
  <si>
    <t>cartera@mundohorizontal.com</t>
  </si>
  <si>
    <t>transferencia</t>
  </si>
  <si>
    <t xml:space="preserve">Bancolombia </t>
  </si>
  <si>
    <t>ahorros</t>
  </si>
  <si>
    <t>10272502672 convenio 11025 ref 103</t>
  </si>
  <si>
    <t>INMOBILIARIA</t>
  </si>
  <si>
    <t>C91</t>
  </si>
  <si>
    <t xml:space="preserve">CL 35 A SUR  45B 90 INT 101 JARIMA                                              </t>
  </si>
  <si>
    <t>PENDIENTE</t>
  </si>
  <si>
    <t>Apto.</t>
  </si>
  <si>
    <t xml:space="preserve"> ALEXANDER JARAMILLO LOPERA</t>
  </si>
  <si>
    <t>ENVIGADO</t>
  </si>
  <si>
    <t>05266</t>
  </si>
  <si>
    <t>aljl5@yahoo.es</t>
  </si>
  <si>
    <t>ANDRES FELIPE HERNANDEZ</t>
  </si>
  <si>
    <t>HECTOR DE JESUS HERNANDEZ</t>
  </si>
  <si>
    <t>MORENO  GUSTAVO</t>
  </si>
  <si>
    <t>CR 41 B 57  SUR 27 CASA 201 VILLAS DEL CARMEN</t>
  </si>
  <si>
    <t>gmoreno2006ep@hotmail.com</t>
  </si>
  <si>
    <t>C225</t>
  </si>
  <si>
    <t xml:space="preserve">CL 49 DD 83A 68 INT 906                                                         </t>
  </si>
  <si>
    <t xml:space="preserve">GABRIEL IGNACIO PADRON CORENA </t>
  </si>
  <si>
    <t>gabrielpadron@hotmail.com</t>
  </si>
  <si>
    <t>SIERRA VASQUEZ LUZ EUGENIA</t>
  </si>
  <si>
    <t>CL 6C  SUR 84A 35, INT.1611, CAMPIÑAS DEL RODEO</t>
  </si>
  <si>
    <t>luses1760@hotmail.com</t>
  </si>
  <si>
    <t>C226</t>
  </si>
  <si>
    <t xml:space="preserve">CL 49 DD 86 35 INT 1901  NUEVO PORTAL                                           </t>
  </si>
  <si>
    <t xml:space="preserve">ANA LUCIA VARELA LEON </t>
  </si>
  <si>
    <t>juanh_82@hotmail.com</t>
  </si>
  <si>
    <t>JUAN HARVEY ROJAS VARELA</t>
  </si>
  <si>
    <t>juanh@hotmail.com</t>
  </si>
  <si>
    <t>C261</t>
  </si>
  <si>
    <t xml:space="preserve">DG 47A 17SUR  27 INT 911 ANGELES DE SANTA MARIA                                 </t>
  </si>
  <si>
    <t>Unifianza</t>
  </si>
  <si>
    <t xml:space="preserve">JULIANA GIL RAMIREZ </t>
  </si>
  <si>
    <t>Julygil06@gmail.com</t>
  </si>
  <si>
    <t>LILIAM BEATRIZ RAMIREZ GONZALEZ</t>
  </si>
  <si>
    <t>RICO CORRALES DIANA PATRICIA</t>
  </si>
  <si>
    <t>CR 79 57 52 INT 911</t>
  </si>
  <si>
    <t>+12393990814</t>
  </si>
  <si>
    <t>dianarico712@gmail.com</t>
  </si>
  <si>
    <t xml:space="preserve">Urbanizacion angeles de santa maria PH </t>
  </si>
  <si>
    <t>3215836-3314171</t>
  </si>
  <si>
    <t>auxiliarcartera@conpropiedad.com</t>
  </si>
  <si>
    <t xml:space="preserve">transferencia </t>
  </si>
  <si>
    <t>corriente</t>
  </si>
  <si>
    <t>C388</t>
  </si>
  <si>
    <t>CR 37 A 29 26 AP 1502 TORRE  ESPAÑA P.H</t>
  </si>
  <si>
    <t xml:space="preserve">PABLO ANDRES AGUDELO RESTREPO </t>
  </si>
  <si>
    <t>andresar2391@hotmail.com</t>
  </si>
  <si>
    <t>CESAR ROVIRA BERNAL</t>
  </si>
  <si>
    <t>rovira1988@hotmail.com</t>
  </si>
  <si>
    <t xml:space="preserve">CC </t>
  </si>
  <si>
    <t>PAULA ANDREA AGUDELO RESTREPO</t>
  </si>
  <si>
    <t>paulis_3103@hotmail.com</t>
  </si>
  <si>
    <t>GARCIA MOLINA ENRIQUE</t>
  </si>
  <si>
    <t>CR 37A 15B 50 AP1810</t>
  </si>
  <si>
    <t>cristiescobar@gmail.com</t>
  </si>
  <si>
    <t>MARIA CRISTINA ESCOBAR</t>
  </si>
  <si>
    <t>C4</t>
  </si>
  <si>
    <t xml:space="preserve">CR 38 26 385 INT 125 BL 11 PUNTA DE PIEDRA                                      </t>
  </si>
  <si>
    <t xml:space="preserve">GABRIEL ALEJANDRO BERNAL ROJAS </t>
  </si>
  <si>
    <t>javier1972@gmail.com</t>
  </si>
  <si>
    <t>PAULA MARIA RESTREPO RESTREPO</t>
  </si>
  <si>
    <t>CRA 43 A No 7 - 50</t>
  </si>
  <si>
    <t>ROSALBA ROJAS GOMEZ</t>
  </si>
  <si>
    <t>CR 113 No 83 A - 61 INT 17 APTO 402</t>
  </si>
  <si>
    <t>BOGOTA</t>
  </si>
  <si>
    <t>RENDON ARIAS OSCAR OVIDIO</t>
  </si>
  <si>
    <t>CR 54 A 38 A  34 BADEN DEL RIO CS 48</t>
  </si>
  <si>
    <t>cromaticapex@hotmail.com</t>
  </si>
  <si>
    <t xml:space="preserve">Conjunto residencial punta de piedra </t>
  </si>
  <si>
    <t>crpuntadepiedra@hotmail.com</t>
  </si>
  <si>
    <t>C409</t>
  </si>
  <si>
    <t>CRA 28 NO. 29 145 INT 1902  SANDIEGO CAMPESTRE</t>
  </si>
  <si>
    <t xml:space="preserve">JUAN ALEXANDER PINO JARAMILLO </t>
  </si>
  <si>
    <t>alejandro7149@gmail.com</t>
  </si>
  <si>
    <t>LILIBETH LORENA PINO JARAMILLO</t>
  </si>
  <si>
    <t>llpia@mosena.edu.co</t>
  </si>
  <si>
    <t>CASTILLO LONDOÑO YASMIN DEL SOCORRO</t>
  </si>
  <si>
    <t>CLL 52 12  38</t>
  </si>
  <si>
    <t>yasmincastillo837@gmail.com</t>
  </si>
  <si>
    <t>C450</t>
  </si>
  <si>
    <t xml:space="preserve">crra 37 29 26 inter 1804 edificio torre españa </t>
  </si>
  <si>
    <t>cc</t>
  </si>
  <si>
    <t>MARIA EUGENIA CASTRO VARGAS</t>
  </si>
  <si>
    <t>mariaecastro34@hotmail.com</t>
  </si>
  <si>
    <t>colombiana</t>
  </si>
  <si>
    <t>LINA MARIA PEREZ ALZATE</t>
  </si>
  <si>
    <t>linapaisa928@hotmail.com</t>
  </si>
  <si>
    <t>QUINTERO DE FONSECA OLGA MARIA</t>
  </si>
  <si>
    <t>CR 35  2 SUR 16 INT 07</t>
  </si>
  <si>
    <t>santiagofonsecaq66@gmail.com</t>
  </si>
  <si>
    <t>C471</t>
  </si>
  <si>
    <t>crra 32c 7 a 35 inter 303 EDIFICIO NITEROI</t>
  </si>
  <si>
    <t>12 MESES</t>
  </si>
  <si>
    <t>ALEJANDRA PALACIO HERNANDEZ</t>
  </si>
  <si>
    <t>alejapalacio9@hotmail.com</t>
  </si>
  <si>
    <t>JULIAN HENRY GARCIA RIOS</t>
  </si>
  <si>
    <t>1 704 891 3331</t>
  </si>
  <si>
    <t>henry1954@hotmail.com</t>
  </si>
  <si>
    <t>MEJIA TOBON MONICA MARIA</t>
  </si>
  <si>
    <t>CRA 32 C NO. 7A-35 APT 303</t>
  </si>
  <si>
    <t>lameseta5555@hotmail.com</t>
  </si>
  <si>
    <t>Efificio Niteroi P.H.</t>
  </si>
  <si>
    <t>Carteragrupo8ph@gmail.com</t>
  </si>
  <si>
    <t>transferenia</t>
  </si>
  <si>
    <t>10832504137 convenio 10926</t>
  </si>
  <si>
    <t>C5</t>
  </si>
  <si>
    <t xml:space="preserve">CR 38 26 385 INT 328 Bl 11 PUNTA DE PIEDRA                                      </t>
  </si>
  <si>
    <t xml:space="preserve"> IVAN DARIO GUERRERO CASTRO</t>
  </si>
  <si>
    <t>ivand.7@hotmail.com</t>
  </si>
  <si>
    <t>OLGA VICTORIA TORO GUTIERREZ</t>
  </si>
  <si>
    <t xml:space="preserve">SAN ANTONIO CASA 4 KM 10 VIA EL EDEN </t>
  </si>
  <si>
    <t>ARMENIA</t>
  </si>
  <si>
    <t>CECILIA LOPERA GUTIERREZ</t>
  </si>
  <si>
    <t>MANZANA 6 CASA 22 LOS ZAGUANES</t>
  </si>
  <si>
    <t>CALARCA (Q)</t>
  </si>
  <si>
    <t>7434859-7421513</t>
  </si>
  <si>
    <t>FONSECA OLGA LUCIA</t>
  </si>
  <si>
    <t>CL 21  20  57 PS 3  DUITAMA  BOYACA</t>
  </si>
  <si>
    <t>edicionesgrancolombiana@hotmail.com</t>
  </si>
  <si>
    <t>FABIO ENRIQUE HERREÑO GORDILLO</t>
  </si>
  <si>
    <t xml:space="preserve">Banco caja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</si>
</sst>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[$$-409]* #,##0_ ;_-[$$-409]* \-#,##0\ ;_-[$$-409]* &quot;-&quot;??_ ;_-@_ "/>
    <numFmt numFmtId="165" formatCode="_-* #,##0_-;\-* #,##0_-;_-* &quot;-&quot;??_-;_-@_-"/>
    <numFmt numFmtId="166" formatCode="_-&quot;$&quot;* #,##0_-;\-&quot;$&quot;* #,##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8"/>
      <color rgb="FF000000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u/>
      <sz val="11"/>
      <color theme="10"/>
      <name val="Century Gothic"/>
      <family val="2"/>
    </font>
    <font>
      <u/>
      <sz val="1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6" borderId="1" xfId="0" applyFont="1" applyFill="1" applyBorder="1"/>
    <xf numFmtId="0" fontId="7" fillId="6" borderId="0" xfId="0" applyFont="1" applyFill="1"/>
    <xf numFmtId="164" fontId="7" fillId="6" borderId="0" xfId="0" applyNumberFormat="1" applyFont="1" applyFill="1"/>
    <xf numFmtId="164" fontId="7" fillId="6" borderId="1" xfId="0" applyNumberFormat="1" applyFont="1" applyFill="1" applyBorder="1"/>
    <xf numFmtId="0" fontId="8" fillId="6" borderId="1" xfId="0" applyFont="1" applyFill="1" applyBorder="1"/>
    <xf numFmtId="14" fontId="8" fillId="6" borderId="1" xfId="0" applyNumberFormat="1" applyFont="1" applyFill="1" applyBorder="1"/>
    <xf numFmtId="165" fontId="7" fillId="6" borderId="1" xfId="1" applyNumberFormat="1" applyFont="1" applyFill="1" applyBorder="1"/>
    <xf numFmtId="165" fontId="7" fillId="6" borderId="4" xfId="1" applyNumberFormat="1" applyFont="1" applyFill="1" applyBorder="1"/>
    <xf numFmtId="165" fontId="7" fillId="6" borderId="1" xfId="0" applyNumberFormat="1" applyFont="1" applyFill="1" applyBorder="1"/>
    <xf numFmtId="0" fontId="7" fillId="6" borderId="1" xfId="0" applyFont="1" applyFill="1" applyBorder="1" applyAlignment="1">
      <alignment horizontal="center"/>
    </xf>
    <xf numFmtId="9" fontId="7" fillId="6" borderId="1" xfId="3" applyFont="1" applyFill="1" applyBorder="1" applyAlignment="1">
      <alignment horizontal="center"/>
    </xf>
    <xf numFmtId="10" fontId="7" fillId="6" borderId="1" xfId="3" applyNumberFormat="1" applyFont="1" applyFill="1" applyBorder="1"/>
    <xf numFmtId="10" fontId="7" fillId="6" borderId="1" xfId="0" applyNumberFormat="1" applyFont="1" applyFill="1" applyBorder="1"/>
    <xf numFmtId="49" fontId="8" fillId="6" borderId="1" xfId="0" applyNumberFormat="1" applyFont="1" applyFill="1" applyBorder="1"/>
    <xf numFmtId="1" fontId="7" fillId="6" borderId="1" xfId="0" applyNumberFormat="1" applyFont="1" applyFill="1" applyBorder="1"/>
    <xf numFmtId="0" fontId="9" fillId="6" borderId="1" xfId="4" applyFont="1" applyFill="1" applyBorder="1"/>
    <xf numFmtId="14" fontId="7" fillId="6" borderId="1" xfId="0" applyNumberFormat="1" applyFont="1" applyFill="1" applyBorder="1"/>
    <xf numFmtId="0" fontId="2" fillId="6" borderId="1" xfId="4" applyFill="1" applyBorder="1"/>
    <xf numFmtId="49" fontId="7" fillId="6" borderId="1" xfId="0" applyNumberFormat="1" applyFont="1" applyFill="1" applyBorder="1"/>
    <xf numFmtId="0" fontId="8" fillId="7" borderId="1" xfId="0" applyFont="1" applyFill="1" applyBorder="1"/>
    <xf numFmtId="0" fontId="7" fillId="8" borderId="0" xfId="0" applyFont="1" applyFill="1"/>
    <xf numFmtId="0" fontId="7" fillId="9" borderId="1" xfId="0" applyFont="1" applyFill="1" applyBorder="1"/>
    <xf numFmtId="164" fontId="7" fillId="9" borderId="1" xfId="0" applyNumberFormat="1" applyFont="1" applyFill="1" applyBorder="1"/>
    <xf numFmtId="0" fontId="8" fillId="9" borderId="1" xfId="0" applyFont="1" applyFill="1" applyBorder="1"/>
    <xf numFmtId="14" fontId="8" fillId="9" borderId="1" xfId="0" applyNumberFormat="1" applyFont="1" applyFill="1" applyBorder="1"/>
    <xf numFmtId="165" fontId="7" fillId="9" borderId="1" xfId="1" applyNumberFormat="1" applyFont="1" applyFill="1" applyBorder="1"/>
    <xf numFmtId="165" fontId="7" fillId="9" borderId="1" xfId="0" applyNumberFormat="1" applyFont="1" applyFill="1" applyBorder="1"/>
    <xf numFmtId="0" fontId="7" fillId="9" borderId="1" xfId="0" applyFont="1" applyFill="1" applyBorder="1" applyAlignment="1">
      <alignment horizontal="center"/>
    </xf>
    <xf numFmtId="9" fontId="7" fillId="9" borderId="1" xfId="3" applyFont="1" applyFill="1" applyBorder="1" applyAlignment="1">
      <alignment horizontal="center"/>
    </xf>
    <xf numFmtId="10" fontId="7" fillId="9" borderId="1" xfId="3" applyNumberFormat="1" applyFont="1" applyFill="1" applyBorder="1"/>
    <xf numFmtId="10" fontId="7" fillId="9" borderId="1" xfId="0" applyNumberFormat="1" applyFont="1" applyFill="1" applyBorder="1"/>
    <xf numFmtId="49" fontId="8" fillId="9" borderId="1" xfId="0" applyNumberFormat="1" applyFont="1" applyFill="1" applyBorder="1"/>
    <xf numFmtId="1" fontId="7" fillId="9" borderId="1" xfId="0" applyNumberFormat="1" applyFont="1" applyFill="1" applyBorder="1"/>
    <xf numFmtId="0" fontId="9" fillId="9" borderId="1" xfId="4" applyFont="1" applyFill="1" applyBorder="1"/>
    <xf numFmtId="14" fontId="7" fillId="9" borderId="1" xfId="0" applyNumberFormat="1" applyFont="1" applyFill="1" applyBorder="1"/>
    <xf numFmtId="0" fontId="7" fillId="9" borderId="0" xfId="0" applyFont="1" applyFill="1"/>
    <xf numFmtId="49" fontId="7" fillId="9" borderId="1" xfId="0" applyNumberFormat="1" applyFont="1" applyFill="1" applyBorder="1"/>
    <xf numFmtId="0" fontId="7" fillId="8" borderId="1" xfId="0" applyFont="1" applyFill="1" applyBorder="1"/>
    <xf numFmtId="164" fontId="7" fillId="8" borderId="1" xfId="0" applyNumberFormat="1" applyFont="1" applyFill="1" applyBorder="1"/>
    <xf numFmtId="0" fontId="8" fillId="8" borderId="1" xfId="0" applyFont="1" applyFill="1" applyBorder="1"/>
    <xf numFmtId="14" fontId="8" fillId="8" borderId="1" xfId="0" applyNumberFormat="1" applyFont="1" applyFill="1" applyBorder="1"/>
    <xf numFmtId="165" fontId="7" fillId="8" borderId="1" xfId="1" applyNumberFormat="1" applyFont="1" applyFill="1" applyBorder="1"/>
    <xf numFmtId="165" fontId="7" fillId="8" borderId="1" xfId="0" applyNumberFormat="1" applyFont="1" applyFill="1" applyBorder="1"/>
    <xf numFmtId="0" fontId="7" fillId="8" borderId="1" xfId="0" applyFont="1" applyFill="1" applyBorder="1" applyAlignment="1">
      <alignment horizontal="center"/>
    </xf>
    <xf numFmtId="9" fontId="7" fillId="8" borderId="1" xfId="3" applyFont="1" applyFill="1" applyBorder="1" applyAlignment="1">
      <alignment horizontal="center"/>
    </xf>
    <xf numFmtId="10" fontId="7" fillId="8" borderId="1" xfId="3" applyNumberFormat="1" applyFont="1" applyFill="1" applyBorder="1"/>
    <xf numFmtId="10" fontId="7" fillId="8" borderId="1" xfId="0" applyNumberFormat="1" applyFont="1" applyFill="1" applyBorder="1"/>
    <xf numFmtId="49" fontId="8" fillId="8" borderId="1" xfId="0" applyNumberFormat="1" applyFont="1" applyFill="1" applyBorder="1"/>
    <xf numFmtId="1" fontId="7" fillId="8" borderId="1" xfId="0" applyNumberFormat="1" applyFont="1" applyFill="1" applyBorder="1"/>
    <xf numFmtId="0" fontId="9" fillId="8" borderId="1" xfId="4" applyFont="1" applyFill="1" applyBorder="1"/>
    <xf numFmtId="14" fontId="7" fillId="8" borderId="1" xfId="0" applyNumberFormat="1" applyFont="1" applyFill="1" applyBorder="1"/>
    <xf numFmtId="49" fontId="8" fillId="8" borderId="0" xfId="0" applyNumberFormat="1" applyFont="1" applyFill="1"/>
    <xf numFmtId="49" fontId="7" fillId="8" borderId="1" xfId="0" applyNumberFormat="1" applyFont="1" applyFill="1" applyBorder="1"/>
    <xf numFmtId="0" fontId="7" fillId="10" borderId="0" xfId="0" applyFont="1" applyFill="1"/>
    <xf numFmtId="0" fontId="2" fillId="8" borderId="1" xfId="4" applyFill="1" applyBorder="1"/>
    <xf numFmtId="0" fontId="7" fillId="10" borderId="1" xfId="0" applyFont="1" applyFill="1" applyBorder="1"/>
    <xf numFmtId="164" fontId="7" fillId="10" borderId="1" xfId="0" applyNumberFormat="1" applyFont="1" applyFill="1" applyBorder="1"/>
    <xf numFmtId="0" fontId="8" fillId="10" borderId="1" xfId="0" applyFont="1" applyFill="1" applyBorder="1"/>
    <xf numFmtId="14" fontId="8" fillId="10" borderId="1" xfId="0" applyNumberFormat="1" applyFont="1" applyFill="1" applyBorder="1"/>
    <xf numFmtId="165" fontId="7" fillId="10" borderId="1" xfId="1" applyNumberFormat="1" applyFont="1" applyFill="1" applyBorder="1"/>
    <xf numFmtId="165" fontId="7" fillId="10" borderId="1" xfId="0" applyNumberFormat="1" applyFont="1" applyFill="1" applyBorder="1"/>
    <xf numFmtId="0" fontId="7" fillId="10" borderId="1" xfId="0" applyFont="1" applyFill="1" applyBorder="1" applyAlignment="1">
      <alignment horizontal="center"/>
    </xf>
    <xf numFmtId="9" fontId="7" fillId="10" borderId="1" xfId="3" applyFont="1" applyFill="1" applyBorder="1" applyAlignment="1">
      <alignment horizontal="center"/>
    </xf>
    <xf numFmtId="10" fontId="7" fillId="10" borderId="1" xfId="3" applyNumberFormat="1" applyFont="1" applyFill="1" applyBorder="1"/>
    <xf numFmtId="10" fontId="7" fillId="10" borderId="1" xfId="0" applyNumberFormat="1" applyFont="1" applyFill="1" applyBorder="1"/>
    <xf numFmtId="49" fontId="8" fillId="10" borderId="1" xfId="0" applyNumberFormat="1" applyFont="1" applyFill="1" applyBorder="1"/>
    <xf numFmtId="1" fontId="7" fillId="10" borderId="1" xfId="0" applyNumberFormat="1" applyFont="1" applyFill="1" applyBorder="1"/>
    <xf numFmtId="0" fontId="9" fillId="10" borderId="1" xfId="4" applyFont="1" applyFill="1" applyBorder="1"/>
    <xf numFmtId="14" fontId="7" fillId="10" borderId="1" xfId="0" applyNumberFormat="1" applyFont="1" applyFill="1" applyBorder="1"/>
    <xf numFmtId="49" fontId="8" fillId="10" borderId="0" xfId="0" applyNumberFormat="1" applyFont="1" applyFill="1"/>
    <xf numFmtId="49" fontId="7" fillId="10" borderId="1" xfId="0" applyNumberFormat="1" applyFont="1" applyFill="1" applyBorder="1"/>
    <xf numFmtId="166" fontId="0" fillId="8" borderId="1" xfId="2" applyNumberFormat="1" applyFont="1" applyFill="1" applyBorder="1"/>
    <xf numFmtId="0" fontId="2" fillId="10" borderId="1" xfId="4" applyFill="1" applyBorder="1" applyAlignment="1">
      <alignment horizontal="left" vertical="center" wrapText="1"/>
    </xf>
    <xf numFmtId="0" fontId="7" fillId="0" borderId="0" xfId="0" applyFont="1"/>
    <xf numFmtId="165" fontId="8" fillId="8" borderId="1" xfId="1" applyNumberFormat="1" applyFont="1" applyFill="1" applyBorder="1"/>
    <xf numFmtId="165" fontId="8" fillId="8" borderId="1" xfId="0" applyNumberFormat="1" applyFont="1" applyFill="1" applyBorder="1"/>
    <xf numFmtId="0" fontId="8" fillId="8" borderId="1" xfId="0" applyFont="1" applyFill="1" applyBorder="1" applyAlignment="1">
      <alignment horizontal="center"/>
    </xf>
    <xf numFmtId="9" fontId="8" fillId="8" borderId="1" xfId="3" applyFont="1" applyFill="1" applyBorder="1" applyAlignment="1">
      <alignment horizontal="center"/>
    </xf>
    <xf numFmtId="1" fontId="8" fillId="8" borderId="1" xfId="0" applyNumberFormat="1" applyFont="1" applyFill="1" applyBorder="1"/>
    <xf numFmtId="0" fontId="10" fillId="8" borderId="1" xfId="4" applyFont="1" applyFill="1" applyBorder="1"/>
    <xf numFmtId="166" fontId="0" fillId="10" borderId="1" xfId="2" applyNumberFormat="1" applyFont="1" applyFill="1" applyBorder="1"/>
    <xf numFmtId="165" fontId="8" fillId="10" borderId="1" xfId="1" applyNumberFormat="1" applyFont="1" applyFill="1" applyBorder="1"/>
    <xf numFmtId="0" fontId="8" fillId="10" borderId="1" xfId="0" applyFont="1" applyFill="1" applyBorder="1" applyAlignment="1">
      <alignment horizontal="center"/>
    </xf>
    <xf numFmtId="9" fontId="8" fillId="10" borderId="1" xfId="3" applyFont="1" applyFill="1" applyBorder="1" applyAlignment="1">
      <alignment horizontal="center"/>
    </xf>
    <xf numFmtId="1" fontId="8" fillId="10" borderId="1" xfId="0" applyNumberFormat="1" applyFont="1" applyFill="1" applyBorder="1"/>
    <xf numFmtId="0" fontId="10" fillId="10" borderId="1" xfId="4" applyFont="1" applyFill="1" applyBorder="1"/>
    <xf numFmtId="0" fontId="2" fillId="10" borderId="1" xfId="4" applyFill="1" applyBorder="1"/>
    <xf numFmtId="0" fontId="7" fillId="11" borderId="1" xfId="0" applyFont="1" applyFill="1" applyBorder="1"/>
    <xf numFmtId="166" fontId="0" fillId="11" borderId="1" xfId="2" applyNumberFormat="1" applyFont="1" applyFill="1" applyBorder="1"/>
    <xf numFmtId="164" fontId="7" fillId="11" borderId="1" xfId="0" applyNumberFormat="1" applyFont="1" applyFill="1" applyBorder="1"/>
    <xf numFmtId="0" fontId="8" fillId="11" borderId="1" xfId="0" applyFont="1" applyFill="1" applyBorder="1"/>
    <xf numFmtId="14" fontId="8" fillId="11" borderId="1" xfId="0" applyNumberFormat="1" applyFont="1" applyFill="1" applyBorder="1"/>
    <xf numFmtId="165" fontId="7" fillId="11" borderId="1" xfId="1" applyNumberFormat="1" applyFont="1" applyFill="1" applyBorder="1"/>
    <xf numFmtId="165" fontId="7" fillId="11" borderId="1" xfId="0" applyNumberFormat="1" applyFont="1" applyFill="1" applyBorder="1"/>
    <xf numFmtId="0" fontId="7" fillId="11" borderId="1" xfId="0" applyFont="1" applyFill="1" applyBorder="1" applyAlignment="1">
      <alignment horizontal="center"/>
    </xf>
    <xf numFmtId="9" fontId="7" fillId="11" borderId="1" xfId="3" applyFont="1" applyFill="1" applyBorder="1" applyAlignment="1">
      <alignment horizontal="center"/>
    </xf>
    <xf numFmtId="10" fontId="7" fillId="11" borderId="1" xfId="3" applyNumberFormat="1" applyFont="1" applyFill="1" applyBorder="1"/>
    <xf numFmtId="10" fontId="7" fillId="11" borderId="1" xfId="0" applyNumberFormat="1" applyFont="1" applyFill="1" applyBorder="1"/>
    <xf numFmtId="49" fontId="8" fillId="11" borderId="1" xfId="0" applyNumberFormat="1" applyFont="1" applyFill="1" applyBorder="1"/>
    <xf numFmtId="1" fontId="7" fillId="11" borderId="1" xfId="0" applyNumberFormat="1" applyFont="1" applyFill="1" applyBorder="1"/>
    <xf numFmtId="0" fontId="9" fillId="11" borderId="1" xfId="4" applyFont="1" applyFill="1" applyBorder="1"/>
    <xf numFmtId="14" fontId="7" fillId="11" borderId="1" xfId="0" applyNumberFormat="1" applyFont="1" applyFill="1" applyBorder="1"/>
    <xf numFmtId="0" fontId="7" fillId="11" borderId="0" xfId="0" applyFont="1" applyFill="1"/>
    <xf numFmtId="49" fontId="7" fillId="11" borderId="1" xfId="0" applyNumberFormat="1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lpia@mosena.edu.co" TargetMode="External"/><Relationship Id="rId3" Type="http://schemas.openxmlformats.org/officeDocument/2006/relationships/hyperlink" Target="mailto:linapaisa928@hotmail.com" TargetMode="External"/><Relationship Id="rId7" Type="http://schemas.openxmlformats.org/officeDocument/2006/relationships/hyperlink" Target="mailto:paulis_3103@hotmail.com" TargetMode="External"/><Relationship Id="rId12" Type="http://schemas.openxmlformats.org/officeDocument/2006/relationships/hyperlink" Target="mailto:cartera@mundohorizontal.com" TargetMode="External"/><Relationship Id="rId2" Type="http://schemas.openxmlformats.org/officeDocument/2006/relationships/hyperlink" Target="mailto:alejapalacio9@hotmail.com" TargetMode="External"/><Relationship Id="rId1" Type="http://schemas.openxmlformats.org/officeDocument/2006/relationships/hyperlink" Target="mailto:mariaecastro34@hotmail.com" TargetMode="External"/><Relationship Id="rId6" Type="http://schemas.openxmlformats.org/officeDocument/2006/relationships/hyperlink" Target="mailto:rovira1988@hotmail.com" TargetMode="External"/><Relationship Id="rId11" Type="http://schemas.openxmlformats.org/officeDocument/2006/relationships/hyperlink" Target="mailto:papeleria86@hotmail.com" TargetMode="External"/><Relationship Id="rId5" Type="http://schemas.openxmlformats.org/officeDocument/2006/relationships/hyperlink" Target="mailto:juanh@hotmail.com" TargetMode="External"/><Relationship Id="rId10" Type="http://schemas.openxmlformats.org/officeDocument/2006/relationships/hyperlink" Target="mailto:Carteragrupo8ph@gmail.com" TargetMode="External"/><Relationship Id="rId4" Type="http://schemas.openxmlformats.org/officeDocument/2006/relationships/hyperlink" Target="mailto:henry1954@hotmail.com" TargetMode="External"/><Relationship Id="rId9" Type="http://schemas.openxmlformats.org/officeDocument/2006/relationships/hyperlink" Target="mailto:crpuntadepied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24CA-F135-4CD2-B1CD-5D74886B4A5F}">
  <dimension ref="A1:SI13"/>
  <sheetViews>
    <sheetView tabSelected="1" workbookViewId="0">
      <selection activeCell="B5" sqref="B5"/>
    </sheetView>
  </sheetViews>
  <sheetFormatPr baseColWidth="10" defaultRowHeight="15" x14ac:dyDescent="0.25"/>
  <sheetData>
    <row r="1" spans="1:503" s="15" customFormat="1" ht="6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0</v>
      </c>
      <c r="G1" s="3" t="s">
        <v>5</v>
      </c>
      <c r="H1" s="3" t="s">
        <v>6</v>
      </c>
      <c r="I1" s="4" t="s">
        <v>7</v>
      </c>
      <c r="J1" s="4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5" t="s">
        <v>16</v>
      </c>
      <c r="S1" s="5" t="s">
        <v>17</v>
      </c>
      <c r="T1" s="1" t="s">
        <v>18</v>
      </c>
      <c r="U1" s="3" t="s">
        <v>19</v>
      </c>
      <c r="V1" s="3" t="s">
        <v>20</v>
      </c>
      <c r="W1" s="1" t="s">
        <v>21</v>
      </c>
      <c r="X1" s="3" t="s">
        <v>22</v>
      </c>
      <c r="Y1" s="3" t="s">
        <v>23</v>
      </c>
      <c r="Z1" s="3" t="s">
        <v>24</v>
      </c>
      <c r="AA1" s="1" t="s">
        <v>25</v>
      </c>
      <c r="AB1" s="1" t="s">
        <v>26</v>
      </c>
      <c r="AC1" s="3" t="s">
        <v>27</v>
      </c>
      <c r="AD1" s="1" t="s">
        <v>28</v>
      </c>
      <c r="AE1" s="6" t="s">
        <v>29</v>
      </c>
      <c r="AF1" s="1" t="s">
        <v>30</v>
      </c>
      <c r="AG1" s="1" t="s">
        <v>31</v>
      </c>
      <c r="AH1" s="7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3" t="s">
        <v>47</v>
      </c>
      <c r="AX1" s="3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3" t="s">
        <v>56</v>
      </c>
      <c r="BG1" s="8" t="s">
        <v>57</v>
      </c>
      <c r="BH1" s="8" t="s">
        <v>58</v>
      </c>
      <c r="BI1" s="1" t="s">
        <v>59</v>
      </c>
      <c r="BJ1" s="9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3" t="s">
        <v>71</v>
      </c>
      <c r="BV1" s="3" t="s">
        <v>72</v>
      </c>
      <c r="BW1" s="1" t="s">
        <v>73</v>
      </c>
      <c r="BX1" s="1" t="s">
        <v>29</v>
      </c>
      <c r="BY1" s="1" t="s">
        <v>74</v>
      </c>
      <c r="BZ1" s="1" t="s">
        <v>75</v>
      </c>
      <c r="CA1" s="3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29</v>
      </c>
      <c r="CI1" s="1" t="s">
        <v>83</v>
      </c>
      <c r="CJ1" s="1" t="s">
        <v>84</v>
      </c>
      <c r="CK1" s="10" t="s">
        <v>85</v>
      </c>
      <c r="CL1" s="1" t="s">
        <v>77</v>
      </c>
      <c r="CM1" s="1" t="s">
        <v>78</v>
      </c>
      <c r="CN1" s="1" t="s">
        <v>79</v>
      </c>
      <c r="CO1" s="1" t="s">
        <v>80</v>
      </c>
      <c r="CP1" s="1" t="s">
        <v>81</v>
      </c>
      <c r="CQ1" s="1" t="s">
        <v>86</v>
      </c>
      <c r="CR1" s="1" t="s">
        <v>29</v>
      </c>
      <c r="CS1" s="1" t="s">
        <v>87</v>
      </c>
      <c r="CT1" s="1" t="s">
        <v>88</v>
      </c>
      <c r="CU1" s="10" t="s">
        <v>89</v>
      </c>
      <c r="CV1" s="1" t="s">
        <v>77</v>
      </c>
      <c r="CW1" s="1" t="s">
        <v>90</v>
      </c>
      <c r="CX1" s="1" t="s">
        <v>79</v>
      </c>
      <c r="CY1" s="1" t="s">
        <v>80</v>
      </c>
      <c r="CZ1" s="1" t="s">
        <v>81</v>
      </c>
      <c r="DA1" s="1" t="s">
        <v>91</v>
      </c>
      <c r="DB1" s="1" t="s">
        <v>92</v>
      </c>
      <c r="DC1" s="1" t="s">
        <v>29</v>
      </c>
      <c r="DD1" s="1" t="s">
        <v>93</v>
      </c>
      <c r="DE1" s="1" t="s">
        <v>94</v>
      </c>
      <c r="DF1" s="1" t="s">
        <v>95</v>
      </c>
      <c r="DG1" s="3" t="s">
        <v>96</v>
      </c>
      <c r="DH1" s="1" t="s">
        <v>77</v>
      </c>
      <c r="DI1" s="1" t="s">
        <v>97</v>
      </c>
      <c r="DJ1" s="1" t="s">
        <v>79</v>
      </c>
      <c r="DK1" s="1" t="s">
        <v>80</v>
      </c>
      <c r="DL1" s="1" t="s">
        <v>81</v>
      </c>
      <c r="DM1" s="1" t="s">
        <v>98</v>
      </c>
      <c r="DN1" s="1" t="s">
        <v>99</v>
      </c>
      <c r="DO1" s="1" t="s">
        <v>98</v>
      </c>
      <c r="DP1" s="1" t="s">
        <v>29</v>
      </c>
      <c r="DQ1" s="1" t="s">
        <v>100</v>
      </c>
      <c r="DR1" s="1" t="s">
        <v>101</v>
      </c>
      <c r="DS1" s="1" t="s">
        <v>102</v>
      </c>
      <c r="DT1" s="1" t="s">
        <v>103</v>
      </c>
      <c r="DU1" s="1" t="s">
        <v>79</v>
      </c>
      <c r="DV1" s="1" t="s">
        <v>104</v>
      </c>
      <c r="DW1" s="11" t="s">
        <v>81</v>
      </c>
      <c r="DX1" s="1" t="s">
        <v>105</v>
      </c>
      <c r="DY1" s="1" t="s">
        <v>106</v>
      </c>
      <c r="DZ1" s="10" t="s">
        <v>107</v>
      </c>
      <c r="EA1" s="1" t="s">
        <v>108</v>
      </c>
      <c r="EB1" s="1" t="s">
        <v>109</v>
      </c>
      <c r="EC1" s="1" t="s">
        <v>110</v>
      </c>
      <c r="ED1" s="1" t="s">
        <v>111</v>
      </c>
      <c r="EE1" s="1" t="s">
        <v>112</v>
      </c>
      <c r="EF1" s="12" t="s">
        <v>113</v>
      </c>
      <c r="EG1" s="1" t="s">
        <v>114</v>
      </c>
      <c r="EH1" s="1" t="s">
        <v>115</v>
      </c>
      <c r="EI1" s="1" t="s">
        <v>116</v>
      </c>
      <c r="EJ1" s="1" t="s">
        <v>29</v>
      </c>
      <c r="EK1" s="1" t="s">
        <v>117</v>
      </c>
      <c r="EL1" s="1" t="s">
        <v>118</v>
      </c>
      <c r="EM1" s="1" t="s">
        <v>119</v>
      </c>
      <c r="EN1" s="12" t="s">
        <v>120</v>
      </c>
      <c r="EO1" s="1" t="s">
        <v>121</v>
      </c>
      <c r="EP1" s="1" t="s">
        <v>122</v>
      </c>
      <c r="EQ1" s="1" t="s">
        <v>123</v>
      </c>
      <c r="ER1" s="10" t="s">
        <v>124</v>
      </c>
      <c r="ES1" s="1" t="s">
        <v>125</v>
      </c>
      <c r="ET1" s="1" t="s">
        <v>126</v>
      </c>
      <c r="EU1" s="1" t="s">
        <v>127</v>
      </c>
      <c r="EV1" s="1" t="s">
        <v>128</v>
      </c>
      <c r="EW1" s="1" t="s">
        <v>129</v>
      </c>
      <c r="EX1" s="1" t="s">
        <v>130</v>
      </c>
      <c r="EY1" s="1" t="s">
        <v>114</v>
      </c>
      <c r="EZ1" s="1" t="s">
        <v>131</v>
      </c>
      <c r="FA1" s="1" t="s">
        <v>132</v>
      </c>
      <c r="FB1" s="1" t="s">
        <v>29</v>
      </c>
      <c r="FC1" s="1" t="s">
        <v>133</v>
      </c>
      <c r="FD1" s="1" t="s">
        <v>134</v>
      </c>
      <c r="FE1" s="1" t="s">
        <v>135</v>
      </c>
      <c r="FF1" s="12" t="s">
        <v>136</v>
      </c>
      <c r="FG1" s="1" t="s">
        <v>137</v>
      </c>
      <c r="FH1" s="1" t="s">
        <v>138</v>
      </c>
      <c r="FI1" s="1" t="s">
        <v>139</v>
      </c>
      <c r="FJ1" s="10" t="s">
        <v>140</v>
      </c>
      <c r="FK1" s="1" t="s">
        <v>141</v>
      </c>
      <c r="FL1" s="1" t="s">
        <v>142</v>
      </c>
      <c r="FM1" s="1" t="s">
        <v>143</v>
      </c>
      <c r="FN1" s="1" t="s">
        <v>144</v>
      </c>
      <c r="FO1" s="1" t="s">
        <v>145</v>
      </c>
      <c r="FP1" s="1" t="s">
        <v>146</v>
      </c>
      <c r="FQ1" s="1" t="s">
        <v>114</v>
      </c>
      <c r="FR1" s="1" t="s">
        <v>147</v>
      </c>
      <c r="FS1" s="1" t="s">
        <v>148</v>
      </c>
      <c r="FT1" s="1" t="s">
        <v>29</v>
      </c>
      <c r="FU1" s="1" t="s">
        <v>149</v>
      </c>
      <c r="FV1" s="1" t="s">
        <v>150</v>
      </c>
      <c r="FW1" s="1" t="s">
        <v>151</v>
      </c>
      <c r="FX1" s="12" t="s">
        <v>152</v>
      </c>
      <c r="FY1" s="1" t="s">
        <v>153</v>
      </c>
      <c r="FZ1" s="1" t="s">
        <v>154</v>
      </c>
      <c r="GA1" s="1" t="s">
        <v>155</v>
      </c>
      <c r="GB1" s="10" t="s">
        <v>156</v>
      </c>
      <c r="GC1" s="1" t="s">
        <v>157</v>
      </c>
      <c r="GD1" s="1" t="s">
        <v>158</v>
      </c>
      <c r="GE1" s="1" t="s">
        <v>159</v>
      </c>
      <c r="GF1" s="1" t="s">
        <v>160</v>
      </c>
      <c r="GG1" s="1" t="s">
        <v>161</v>
      </c>
      <c r="GH1" s="1" t="s">
        <v>162</v>
      </c>
      <c r="GI1" s="1" t="s">
        <v>114</v>
      </c>
      <c r="GJ1" s="1" t="s">
        <v>163</v>
      </c>
      <c r="GK1" s="1" t="s">
        <v>164</v>
      </c>
      <c r="GL1" s="1" t="s">
        <v>29</v>
      </c>
      <c r="GM1" s="1" t="s">
        <v>164</v>
      </c>
      <c r="GN1" s="1" t="s">
        <v>165</v>
      </c>
      <c r="GO1" s="1" t="s">
        <v>166</v>
      </c>
      <c r="GP1" s="1" t="s">
        <v>167</v>
      </c>
      <c r="GQ1" s="12" t="s">
        <v>168</v>
      </c>
      <c r="GR1" s="1" t="s">
        <v>169</v>
      </c>
      <c r="GS1" s="1" t="s">
        <v>170</v>
      </c>
      <c r="GT1" s="1" t="s">
        <v>171</v>
      </c>
      <c r="GU1" s="10" t="s">
        <v>172</v>
      </c>
      <c r="GV1" s="1" t="s">
        <v>173</v>
      </c>
      <c r="GW1" s="1" t="s">
        <v>174</v>
      </c>
      <c r="GX1" s="1" t="s">
        <v>175</v>
      </c>
      <c r="GY1" s="1" t="s">
        <v>176</v>
      </c>
      <c r="GZ1" s="1" t="s">
        <v>177</v>
      </c>
      <c r="HA1" s="1" t="s">
        <v>178</v>
      </c>
      <c r="HB1" s="1" t="s">
        <v>114</v>
      </c>
      <c r="HC1" s="13" t="s">
        <v>179</v>
      </c>
      <c r="HD1" s="1" t="s">
        <v>180</v>
      </c>
      <c r="HE1" s="1" t="s">
        <v>181</v>
      </c>
      <c r="HF1" s="1" t="s">
        <v>77</v>
      </c>
      <c r="HG1" s="1" t="s">
        <v>103</v>
      </c>
      <c r="HH1" s="1" t="s">
        <v>79</v>
      </c>
      <c r="HI1" s="1" t="s">
        <v>81</v>
      </c>
      <c r="HJ1" s="1" t="s">
        <v>108</v>
      </c>
      <c r="HK1" s="1" t="s">
        <v>109</v>
      </c>
      <c r="HL1" s="1" t="s">
        <v>182</v>
      </c>
      <c r="HM1" s="1" t="s">
        <v>111</v>
      </c>
      <c r="HN1" s="1" t="s">
        <v>112</v>
      </c>
      <c r="HO1" s="1" t="s">
        <v>183</v>
      </c>
      <c r="HP1" s="1" t="s">
        <v>114</v>
      </c>
      <c r="HQ1" s="1" t="s">
        <v>184</v>
      </c>
      <c r="HR1" s="3" t="s">
        <v>185</v>
      </c>
      <c r="HS1" s="3" t="s">
        <v>186</v>
      </c>
      <c r="HT1" s="3" t="s">
        <v>187</v>
      </c>
      <c r="HU1" s="3" t="s">
        <v>188</v>
      </c>
      <c r="HV1" s="3" t="s">
        <v>189</v>
      </c>
      <c r="HW1" s="3" t="s">
        <v>190</v>
      </c>
      <c r="HX1" s="3" t="s">
        <v>191</v>
      </c>
      <c r="HY1" s="3" t="s">
        <v>192</v>
      </c>
      <c r="HZ1" s="3" t="s">
        <v>193</v>
      </c>
      <c r="IA1" s="3" t="s">
        <v>194</v>
      </c>
      <c r="IB1" s="3" t="s">
        <v>195</v>
      </c>
      <c r="IC1" s="3" t="s">
        <v>196</v>
      </c>
      <c r="ID1" s="3" t="s">
        <v>197</v>
      </c>
      <c r="IE1" s="3" t="s">
        <v>198</v>
      </c>
      <c r="IF1" s="3" t="s">
        <v>199</v>
      </c>
      <c r="IG1" s="3" t="s">
        <v>200</v>
      </c>
      <c r="IH1" s="3" t="s">
        <v>201</v>
      </c>
      <c r="II1" s="3" t="s">
        <v>202</v>
      </c>
      <c r="IJ1" s="3" t="s">
        <v>203</v>
      </c>
      <c r="IK1" s="3" t="s">
        <v>204</v>
      </c>
      <c r="IL1" s="3" t="s">
        <v>205</v>
      </c>
      <c r="IM1" s="3" t="s">
        <v>206</v>
      </c>
      <c r="IN1" s="3" t="s">
        <v>207</v>
      </c>
      <c r="IO1" s="3" t="s">
        <v>208</v>
      </c>
      <c r="IP1" s="3" t="s">
        <v>209</v>
      </c>
      <c r="IQ1" s="3" t="s">
        <v>210</v>
      </c>
      <c r="IR1" s="3" t="s">
        <v>211</v>
      </c>
      <c r="IS1" s="3" t="s">
        <v>199</v>
      </c>
      <c r="IT1" s="3" t="s">
        <v>201</v>
      </c>
      <c r="IU1" s="3" t="s">
        <v>212</v>
      </c>
      <c r="IV1" s="3" t="s">
        <v>213</v>
      </c>
      <c r="IW1" s="3" t="s">
        <v>214</v>
      </c>
      <c r="IX1" s="3" t="s">
        <v>16</v>
      </c>
      <c r="IY1" s="3" t="s">
        <v>215</v>
      </c>
      <c r="IZ1" s="14" t="s">
        <v>216</v>
      </c>
      <c r="JA1" s="14" t="s">
        <v>217</v>
      </c>
    </row>
    <row r="2" spans="1:503" s="36" customFormat="1" ht="16.5" x14ac:dyDescent="0.3">
      <c r="A2" s="16" t="s">
        <v>218</v>
      </c>
      <c r="B2" s="16" t="s">
        <v>219</v>
      </c>
      <c r="C2" s="17" t="s">
        <v>220</v>
      </c>
      <c r="D2" s="16">
        <v>43562712</v>
      </c>
      <c r="E2" s="16" t="s">
        <v>221</v>
      </c>
      <c r="F2" s="16" t="s">
        <v>218</v>
      </c>
      <c r="G2" s="16">
        <v>99213</v>
      </c>
      <c r="H2" s="16">
        <v>99840</v>
      </c>
      <c r="I2" s="18"/>
      <c r="J2" s="19"/>
      <c r="K2" s="16">
        <v>10077033</v>
      </c>
      <c r="L2" s="16" t="s">
        <v>222</v>
      </c>
      <c r="M2" s="16"/>
      <c r="N2" s="16"/>
      <c r="O2" s="19">
        <v>-0.19999999925494194</v>
      </c>
      <c r="P2" s="16"/>
      <c r="Q2" s="16"/>
      <c r="R2" s="16"/>
      <c r="S2" s="16"/>
      <c r="T2" s="16" t="s">
        <v>223</v>
      </c>
      <c r="U2" s="16" t="s">
        <v>224</v>
      </c>
      <c r="V2" s="16">
        <v>10077033</v>
      </c>
      <c r="W2" s="16" t="s">
        <v>225</v>
      </c>
      <c r="X2" s="20" t="s">
        <v>226</v>
      </c>
      <c r="Y2" s="20" t="s">
        <v>226</v>
      </c>
      <c r="Z2" s="20" t="s">
        <v>227</v>
      </c>
      <c r="AA2" s="21" t="s">
        <v>228</v>
      </c>
      <c r="AB2" s="21" t="s">
        <v>228</v>
      </c>
      <c r="AC2" s="16"/>
      <c r="AD2" s="16" t="s">
        <v>229</v>
      </c>
      <c r="AE2" s="16" t="s">
        <v>230</v>
      </c>
      <c r="AF2" s="16">
        <v>43562712</v>
      </c>
      <c r="AG2" s="16" t="s">
        <v>231</v>
      </c>
      <c r="AH2" s="22">
        <v>5973800</v>
      </c>
      <c r="AI2" s="22">
        <v>0</v>
      </c>
      <c r="AJ2" s="23">
        <v>914700</v>
      </c>
      <c r="AK2" s="23">
        <v>0</v>
      </c>
      <c r="AL2" s="16">
        <v>0</v>
      </c>
      <c r="AM2" s="24">
        <f>+AH2</f>
        <v>5973800</v>
      </c>
      <c r="AN2" s="25" t="s">
        <v>232</v>
      </c>
      <c r="AO2" s="25" t="s">
        <v>233</v>
      </c>
      <c r="AP2" s="26">
        <v>0.1</v>
      </c>
      <c r="AQ2" s="22">
        <v>0</v>
      </c>
      <c r="AR2" s="22">
        <v>597380</v>
      </c>
      <c r="AS2" s="16">
        <v>0</v>
      </c>
      <c r="AT2" s="16">
        <v>0</v>
      </c>
      <c r="AU2" s="27">
        <v>1.7399999999999999E-2</v>
      </c>
      <c r="AV2" s="22">
        <v>137770</v>
      </c>
      <c r="AW2" s="28">
        <f t="shared" ref="AW2:AW12" si="0">+AP2-AU2</f>
        <v>8.2600000000000007E-2</v>
      </c>
      <c r="AX2" s="19">
        <f t="shared" ref="AX2:AX12" si="1">+AM2*AW2</f>
        <v>493435.88000000006</v>
      </c>
      <c r="AY2" s="16" t="s">
        <v>228</v>
      </c>
      <c r="AZ2" s="16" t="s">
        <v>228</v>
      </c>
      <c r="BA2" s="16">
        <v>0</v>
      </c>
      <c r="BB2" s="24">
        <v>0</v>
      </c>
      <c r="BC2" s="16" t="s">
        <v>234</v>
      </c>
      <c r="BD2" s="16" t="s">
        <v>221</v>
      </c>
      <c r="BE2" s="16" t="s">
        <v>235</v>
      </c>
      <c r="BF2" s="29" t="s">
        <v>236</v>
      </c>
      <c r="BG2" s="16"/>
      <c r="BH2" s="16"/>
      <c r="BI2" s="16"/>
      <c r="BJ2" s="30"/>
      <c r="BK2" s="31" t="s">
        <v>237</v>
      </c>
      <c r="BL2" s="30">
        <v>3128183872</v>
      </c>
      <c r="BM2" s="30">
        <v>3128183872</v>
      </c>
      <c r="BN2" s="16" t="s">
        <v>221</v>
      </c>
      <c r="BO2" s="16" t="s">
        <v>235</v>
      </c>
      <c r="BP2" s="20" t="s">
        <v>238</v>
      </c>
      <c r="BQ2" s="16" t="s">
        <v>239</v>
      </c>
      <c r="BR2" s="32">
        <v>44409</v>
      </c>
      <c r="BS2" s="32">
        <v>45504</v>
      </c>
      <c r="BT2" s="21">
        <v>45261</v>
      </c>
      <c r="BU2" s="21">
        <v>45261</v>
      </c>
      <c r="BV2" s="32">
        <v>44399</v>
      </c>
      <c r="BW2" s="16" t="s">
        <v>229</v>
      </c>
      <c r="BX2" s="16" t="s">
        <v>240</v>
      </c>
      <c r="BY2" s="16">
        <v>43603922</v>
      </c>
      <c r="BZ2" s="16" t="s">
        <v>241</v>
      </c>
      <c r="CA2" s="29" t="s">
        <v>236</v>
      </c>
      <c r="CB2" s="16" t="s">
        <v>221</v>
      </c>
      <c r="CC2" s="16" t="s">
        <v>235</v>
      </c>
      <c r="CD2" s="16">
        <v>3004352657</v>
      </c>
      <c r="CE2" s="17"/>
      <c r="CF2" s="33" t="s">
        <v>242</v>
      </c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 t="s">
        <v>243</v>
      </c>
      <c r="DN2" s="16">
        <v>43874590</v>
      </c>
      <c r="DO2" s="16" t="s">
        <v>243</v>
      </c>
      <c r="DP2" s="16" t="s">
        <v>244</v>
      </c>
      <c r="DQ2" s="16" t="s">
        <v>245</v>
      </c>
      <c r="DR2" s="26">
        <v>1</v>
      </c>
      <c r="DS2" s="16" t="s">
        <v>246</v>
      </c>
      <c r="DT2" s="16">
        <v>3138365168</v>
      </c>
      <c r="DU2" s="16">
        <v>3138365168</v>
      </c>
      <c r="DV2" s="16"/>
      <c r="DW2" s="16" t="s">
        <v>247</v>
      </c>
      <c r="DX2" s="16" t="s">
        <v>238</v>
      </c>
      <c r="DY2" s="16" t="s">
        <v>248</v>
      </c>
      <c r="DZ2" s="34" t="s">
        <v>236</v>
      </c>
      <c r="EA2" s="16" t="s">
        <v>245</v>
      </c>
      <c r="EB2" s="16">
        <v>43874590</v>
      </c>
      <c r="EC2" s="16" t="s">
        <v>249</v>
      </c>
      <c r="ED2" s="17" t="s">
        <v>250</v>
      </c>
      <c r="EE2" s="16" t="s">
        <v>251</v>
      </c>
      <c r="EF2" s="16">
        <v>10272685570</v>
      </c>
      <c r="EG2" s="16">
        <v>5</v>
      </c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>
        <v>811001069</v>
      </c>
      <c r="HD2" s="16" t="s">
        <v>252</v>
      </c>
      <c r="HE2" s="16"/>
      <c r="HF2" s="16" t="s">
        <v>221</v>
      </c>
      <c r="HG2" s="16">
        <v>3174342645</v>
      </c>
      <c r="HH2" s="16">
        <v>3174342645</v>
      </c>
      <c r="HI2" s="33" t="s">
        <v>253</v>
      </c>
      <c r="HJ2" s="16" t="s">
        <v>252</v>
      </c>
      <c r="HK2" s="16">
        <v>811001069</v>
      </c>
      <c r="HL2" s="16" t="s">
        <v>254</v>
      </c>
      <c r="HM2" s="16" t="s">
        <v>255</v>
      </c>
      <c r="HN2" s="16" t="s">
        <v>256</v>
      </c>
      <c r="HO2" s="16" t="s">
        <v>257</v>
      </c>
      <c r="HP2" s="16">
        <v>10</v>
      </c>
      <c r="HQ2" s="16" t="s">
        <v>258</v>
      </c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PX2" s="16"/>
      <c r="PY2" s="16"/>
      <c r="PZ2" s="16"/>
      <c r="QA2" s="16"/>
      <c r="QB2" s="16"/>
      <c r="QC2" s="16"/>
      <c r="QD2" s="16"/>
      <c r="QE2" s="16"/>
      <c r="QF2" s="16"/>
      <c r="QG2" s="16"/>
      <c r="QH2" s="16"/>
      <c r="QI2" s="16"/>
      <c r="QJ2" s="16"/>
      <c r="QK2" s="16"/>
      <c r="QL2" s="16"/>
      <c r="QM2" s="16"/>
      <c r="QN2" s="16"/>
      <c r="QO2" s="16"/>
      <c r="QP2" s="16"/>
      <c r="QQ2" s="16"/>
      <c r="QR2" s="16"/>
      <c r="QS2" s="16"/>
      <c r="QT2" s="16"/>
      <c r="QU2" s="16"/>
      <c r="QV2" s="16"/>
      <c r="QW2" s="16"/>
      <c r="QX2" s="16"/>
      <c r="QY2" s="16"/>
      <c r="QZ2" s="16"/>
      <c r="RA2" s="16"/>
      <c r="RB2" s="16"/>
      <c r="RC2" s="16"/>
      <c r="RD2" s="16"/>
      <c r="RE2" s="16"/>
      <c r="RF2" s="16"/>
      <c r="RG2" s="16"/>
      <c r="RH2" s="16"/>
      <c r="RI2" s="16"/>
      <c r="RJ2" s="16"/>
      <c r="RK2" s="16"/>
      <c r="RL2" s="16"/>
      <c r="RM2" s="16"/>
      <c r="RN2" s="16"/>
      <c r="RO2" s="16"/>
      <c r="RP2" s="16"/>
      <c r="RQ2" s="16"/>
      <c r="RR2" s="16"/>
      <c r="RS2" s="16"/>
      <c r="RT2" s="16"/>
      <c r="RU2" s="16"/>
      <c r="RV2" s="16"/>
      <c r="RW2" s="16"/>
      <c r="RX2" s="16"/>
      <c r="RY2" s="16"/>
      <c r="RZ2" s="16"/>
      <c r="SA2" s="16"/>
      <c r="SB2" s="16"/>
      <c r="SC2" s="16"/>
      <c r="SD2" s="35"/>
      <c r="SE2" s="35"/>
      <c r="SF2" s="35"/>
      <c r="SG2" s="35"/>
      <c r="SH2" s="35"/>
      <c r="SI2" s="35"/>
    </row>
    <row r="3" spans="1:503" s="36" customFormat="1" ht="16.5" x14ac:dyDescent="0.3">
      <c r="A3" s="37" t="s">
        <v>259</v>
      </c>
      <c r="B3" s="37" t="s">
        <v>219</v>
      </c>
      <c r="C3" s="37" t="s">
        <v>226</v>
      </c>
      <c r="D3" s="37">
        <v>8060798</v>
      </c>
      <c r="E3" s="37" t="s">
        <v>260</v>
      </c>
      <c r="F3" s="37" t="s">
        <v>259</v>
      </c>
      <c r="G3" s="37">
        <v>99176</v>
      </c>
      <c r="H3" s="37">
        <v>99803</v>
      </c>
      <c r="I3" s="38">
        <v>1130675</v>
      </c>
      <c r="J3" s="38" t="s">
        <v>261</v>
      </c>
      <c r="K3" s="37">
        <v>10076996</v>
      </c>
      <c r="L3" s="37" t="s">
        <v>222</v>
      </c>
      <c r="M3" s="37">
        <v>0</v>
      </c>
      <c r="N3" s="37">
        <v>0</v>
      </c>
      <c r="O3" s="38">
        <v>0.39999999990686774</v>
      </c>
      <c r="P3" s="37"/>
      <c r="Q3" s="37"/>
      <c r="R3" s="37"/>
      <c r="S3" s="37"/>
      <c r="T3" s="37" t="s">
        <v>223</v>
      </c>
      <c r="U3" s="37" t="s">
        <v>224</v>
      </c>
      <c r="V3" s="37">
        <v>10076996</v>
      </c>
      <c r="W3" s="37" t="s">
        <v>262</v>
      </c>
      <c r="X3" s="39" t="s">
        <v>226</v>
      </c>
      <c r="Y3" s="39" t="s">
        <v>226</v>
      </c>
      <c r="Z3" s="39" t="s">
        <v>227</v>
      </c>
      <c r="AA3" s="40" t="s">
        <v>228</v>
      </c>
      <c r="AB3" s="40" t="s">
        <v>228</v>
      </c>
      <c r="AC3" s="37"/>
      <c r="AD3" s="37" t="s">
        <v>229</v>
      </c>
      <c r="AE3" s="37" t="s">
        <v>230</v>
      </c>
      <c r="AF3" s="37">
        <v>8060798</v>
      </c>
      <c r="AG3" s="37" t="s">
        <v>263</v>
      </c>
      <c r="AH3" s="41">
        <v>1283400</v>
      </c>
      <c r="AI3" s="41">
        <v>0</v>
      </c>
      <c r="AJ3" s="41">
        <v>0</v>
      </c>
      <c r="AK3" s="41">
        <v>0</v>
      </c>
      <c r="AL3" s="37">
        <v>0</v>
      </c>
      <c r="AM3" s="42">
        <v>1283400</v>
      </c>
      <c r="AN3" s="43" t="s">
        <v>232</v>
      </c>
      <c r="AO3" s="43" t="s">
        <v>233</v>
      </c>
      <c r="AP3" s="44">
        <v>0.1</v>
      </c>
      <c r="AQ3" s="41">
        <v>0</v>
      </c>
      <c r="AR3" s="41">
        <v>128340</v>
      </c>
      <c r="AS3" s="37">
        <v>0</v>
      </c>
      <c r="AT3" s="37">
        <v>0</v>
      </c>
      <c r="AU3" s="45">
        <v>1.7399999999999999E-2</v>
      </c>
      <c r="AV3" s="41">
        <v>25668</v>
      </c>
      <c r="AW3" s="46">
        <f t="shared" si="0"/>
        <v>8.2600000000000007E-2</v>
      </c>
      <c r="AX3" s="38">
        <f t="shared" si="1"/>
        <v>106008.84000000001</v>
      </c>
      <c r="AY3" s="37" t="s">
        <v>228</v>
      </c>
      <c r="AZ3" s="37" t="s">
        <v>228</v>
      </c>
      <c r="BA3" s="37">
        <v>0</v>
      </c>
      <c r="BB3" s="42">
        <v>0</v>
      </c>
      <c r="BC3" s="37" t="s">
        <v>234</v>
      </c>
      <c r="BD3" s="37" t="s">
        <v>260</v>
      </c>
      <c r="BE3" s="37" t="s">
        <v>264</v>
      </c>
      <c r="BF3" s="47" t="s">
        <v>265</v>
      </c>
      <c r="BG3" s="37"/>
      <c r="BH3" s="37"/>
      <c r="BI3" s="37"/>
      <c r="BJ3" s="48"/>
      <c r="BK3" s="49" t="s">
        <v>266</v>
      </c>
      <c r="BL3" s="48">
        <v>3173684505</v>
      </c>
      <c r="BM3" s="48">
        <v>3173684505</v>
      </c>
      <c r="BN3" s="37" t="s">
        <v>260</v>
      </c>
      <c r="BO3" s="37" t="s">
        <v>264</v>
      </c>
      <c r="BP3" s="39" t="s">
        <v>238</v>
      </c>
      <c r="BQ3" s="37" t="s">
        <v>239</v>
      </c>
      <c r="BR3" s="50">
        <v>42339</v>
      </c>
      <c r="BS3" s="50">
        <v>45260</v>
      </c>
      <c r="BT3" s="40">
        <v>45231</v>
      </c>
      <c r="BU3" s="40">
        <v>45231</v>
      </c>
      <c r="BV3" s="50">
        <v>42339</v>
      </c>
      <c r="BW3" s="37" t="s">
        <v>229</v>
      </c>
      <c r="BX3" s="37" t="s">
        <v>240</v>
      </c>
      <c r="BY3" s="37">
        <v>8060817</v>
      </c>
      <c r="BZ3" s="37" t="s">
        <v>267</v>
      </c>
      <c r="CA3" s="51"/>
      <c r="CB3" s="37" t="s">
        <v>260</v>
      </c>
      <c r="CC3" s="37" t="s">
        <v>264</v>
      </c>
      <c r="CD3" s="37">
        <v>3117524160</v>
      </c>
      <c r="CE3" s="37"/>
      <c r="CF3" s="49"/>
      <c r="CG3" s="37" t="s">
        <v>229</v>
      </c>
      <c r="CH3" s="37" t="s">
        <v>240</v>
      </c>
      <c r="CI3" s="37">
        <v>8280837</v>
      </c>
      <c r="CJ3" s="37" t="s">
        <v>268</v>
      </c>
      <c r="CK3" s="47" t="s">
        <v>265</v>
      </c>
      <c r="CL3" s="37" t="s">
        <v>260</v>
      </c>
      <c r="CM3" s="37" t="s">
        <v>264</v>
      </c>
      <c r="CN3" s="37">
        <v>3154203845</v>
      </c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 t="s">
        <v>229</v>
      </c>
      <c r="DN3" s="37">
        <v>71335721</v>
      </c>
      <c r="DO3" s="37" t="s">
        <v>229</v>
      </c>
      <c r="DP3" s="37" t="s">
        <v>244</v>
      </c>
      <c r="DQ3" s="37" t="s">
        <v>269</v>
      </c>
      <c r="DR3" s="44">
        <v>1</v>
      </c>
      <c r="DS3" s="37" t="s">
        <v>270</v>
      </c>
      <c r="DT3" s="37">
        <v>3105455906</v>
      </c>
      <c r="DU3" s="37">
        <v>3105455906</v>
      </c>
      <c r="DV3" s="37"/>
      <c r="DW3" s="37" t="s">
        <v>271</v>
      </c>
      <c r="DX3" s="51" t="s">
        <v>238</v>
      </c>
      <c r="DY3" s="37" t="s">
        <v>248</v>
      </c>
      <c r="DZ3" s="52" t="s">
        <v>236</v>
      </c>
      <c r="EA3" s="37" t="s">
        <v>269</v>
      </c>
      <c r="EB3" s="37">
        <v>71335721</v>
      </c>
      <c r="EC3" s="37" t="s">
        <v>249</v>
      </c>
      <c r="ED3" s="37" t="s">
        <v>250</v>
      </c>
      <c r="EE3" s="37" t="s">
        <v>251</v>
      </c>
      <c r="EF3" s="37">
        <v>61375529571</v>
      </c>
      <c r="EG3" s="37">
        <v>5</v>
      </c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  <c r="LF3" s="37"/>
      <c r="LG3" s="37"/>
      <c r="LH3" s="37"/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  <c r="LX3" s="37"/>
      <c r="LY3" s="37"/>
      <c r="LZ3" s="37"/>
      <c r="MA3" s="37"/>
      <c r="MB3" s="37"/>
      <c r="MC3" s="37"/>
      <c r="MD3" s="37"/>
      <c r="ME3" s="37"/>
      <c r="MF3" s="37"/>
      <c r="MG3" s="37"/>
      <c r="MH3" s="37"/>
      <c r="MI3" s="37"/>
      <c r="MJ3" s="37"/>
      <c r="MK3" s="37"/>
      <c r="ML3" s="37"/>
      <c r="MM3" s="37"/>
      <c r="MN3" s="37"/>
      <c r="MO3" s="37"/>
      <c r="MP3" s="37"/>
      <c r="MQ3" s="37"/>
      <c r="MR3" s="37"/>
      <c r="MS3" s="37"/>
      <c r="MT3" s="37"/>
      <c r="MU3" s="37"/>
      <c r="MV3" s="37"/>
      <c r="MW3" s="37"/>
      <c r="MX3" s="37"/>
      <c r="MY3" s="37"/>
      <c r="MZ3" s="37"/>
      <c r="NA3" s="37"/>
      <c r="NB3" s="37"/>
      <c r="NC3" s="37"/>
      <c r="ND3" s="37"/>
      <c r="NE3" s="37"/>
      <c r="NF3" s="37"/>
      <c r="NG3" s="37"/>
      <c r="NH3" s="37"/>
      <c r="NI3" s="37"/>
      <c r="NJ3" s="37"/>
      <c r="NK3" s="37"/>
      <c r="NL3" s="37"/>
      <c r="NM3" s="37"/>
      <c r="NN3" s="37"/>
      <c r="NO3" s="37"/>
      <c r="NP3" s="37"/>
      <c r="NQ3" s="37"/>
      <c r="NR3" s="37"/>
      <c r="NS3" s="37"/>
      <c r="NT3" s="37"/>
      <c r="NU3" s="37"/>
      <c r="NV3" s="37"/>
      <c r="NW3" s="37"/>
      <c r="NX3" s="37"/>
      <c r="NY3" s="37"/>
      <c r="NZ3" s="37"/>
      <c r="OA3" s="37"/>
      <c r="OB3" s="37"/>
      <c r="OC3" s="37"/>
      <c r="OD3" s="37"/>
      <c r="OE3" s="37"/>
      <c r="OF3" s="37"/>
      <c r="OG3" s="37"/>
      <c r="OH3" s="37"/>
      <c r="OI3" s="37"/>
      <c r="OJ3" s="37"/>
      <c r="OK3" s="37"/>
      <c r="OL3" s="37"/>
      <c r="OM3" s="37"/>
      <c r="ON3" s="37"/>
      <c r="OO3" s="37"/>
      <c r="OP3" s="37"/>
      <c r="OQ3" s="37"/>
      <c r="OR3" s="37"/>
      <c r="OS3" s="37"/>
      <c r="OT3" s="37"/>
      <c r="OU3" s="37"/>
      <c r="OV3" s="37"/>
      <c r="OW3" s="37"/>
      <c r="OX3" s="37"/>
      <c r="OY3" s="37"/>
      <c r="OZ3" s="37"/>
      <c r="PA3" s="37"/>
      <c r="PB3" s="37"/>
      <c r="PC3" s="37"/>
      <c r="PD3" s="37"/>
      <c r="PE3" s="37"/>
      <c r="PF3" s="37"/>
      <c r="PG3" s="37"/>
      <c r="PH3" s="37"/>
      <c r="PI3" s="37"/>
      <c r="PJ3" s="37"/>
      <c r="PK3" s="37"/>
      <c r="PL3" s="37"/>
      <c r="PM3" s="37"/>
      <c r="PN3" s="37"/>
      <c r="PO3" s="37"/>
      <c r="PP3" s="37"/>
      <c r="PQ3" s="37"/>
      <c r="PR3" s="37"/>
      <c r="PS3" s="37"/>
      <c r="PT3" s="37"/>
      <c r="PU3" s="37"/>
      <c r="PV3" s="37"/>
      <c r="PW3" s="37"/>
      <c r="PX3" s="37"/>
      <c r="PY3" s="37"/>
      <c r="PZ3" s="37"/>
      <c r="QA3" s="37"/>
      <c r="QB3" s="37"/>
      <c r="QC3" s="37"/>
      <c r="QD3" s="37"/>
      <c r="QE3" s="37"/>
      <c r="QF3" s="37"/>
      <c r="QG3" s="37"/>
      <c r="QH3" s="37"/>
      <c r="QI3" s="37"/>
      <c r="QJ3" s="37"/>
      <c r="QK3" s="37"/>
      <c r="QL3" s="37"/>
      <c r="QM3" s="37"/>
      <c r="QN3" s="37"/>
      <c r="QO3" s="37"/>
      <c r="QP3" s="37"/>
      <c r="QQ3" s="37"/>
      <c r="QR3" s="37"/>
      <c r="QS3" s="37"/>
      <c r="QT3" s="37"/>
      <c r="QU3" s="37"/>
      <c r="QV3" s="37"/>
      <c r="QW3" s="37"/>
      <c r="QX3" s="37"/>
      <c r="QY3" s="37"/>
      <c r="QZ3" s="37"/>
      <c r="RA3" s="37"/>
      <c r="RB3" s="37"/>
      <c r="RC3" s="37"/>
      <c r="RD3" s="37"/>
      <c r="RE3" s="37"/>
      <c r="RF3" s="37"/>
      <c r="RG3" s="37"/>
      <c r="RH3" s="37"/>
      <c r="RI3" s="37"/>
      <c r="RJ3" s="37"/>
      <c r="RK3" s="37"/>
      <c r="RL3" s="37"/>
      <c r="RM3" s="37"/>
      <c r="RN3" s="37"/>
      <c r="RO3" s="37"/>
      <c r="RP3" s="37"/>
      <c r="RQ3" s="37"/>
      <c r="RR3" s="37"/>
      <c r="RS3" s="37"/>
      <c r="RT3" s="37"/>
      <c r="RU3" s="37"/>
      <c r="RV3" s="37"/>
      <c r="RW3" s="37"/>
      <c r="RX3" s="37"/>
      <c r="RY3" s="37"/>
      <c r="RZ3" s="37"/>
      <c r="SA3" s="37"/>
      <c r="SB3" s="37"/>
      <c r="SC3" s="37"/>
    </row>
    <row r="4" spans="1:503" s="69" customFormat="1" ht="16.5" x14ac:dyDescent="0.3">
      <c r="A4" s="53" t="s">
        <v>272</v>
      </c>
      <c r="B4" s="53" t="s">
        <v>219</v>
      </c>
      <c r="C4" s="53" t="s">
        <v>226</v>
      </c>
      <c r="D4" s="53">
        <v>78714885</v>
      </c>
      <c r="E4" s="53" t="s">
        <v>273</v>
      </c>
      <c r="F4" s="53" t="s">
        <v>272</v>
      </c>
      <c r="G4" s="53">
        <v>99184</v>
      </c>
      <c r="H4" s="53">
        <v>99811</v>
      </c>
      <c r="I4" s="54">
        <v>0</v>
      </c>
      <c r="J4" s="54" t="s">
        <v>228</v>
      </c>
      <c r="K4" s="53">
        <v>10077004</v>
      </c>
      <c r="L4" s="53" t="s">
        <v>222</v>
      </c>
      <c r="M4" s="53">
        <v>0</v>
      </c>
      <c r="N4" s="53">
        <v>0</v>
      </c>
      <c r="O4" s="54">
        <v>0</v>
      </c>
      <c r="P4" s="53"/>
      <c r="Q4" s="53"/>
      <c r="R4" s="53"/>
      <c r="S4" s="53"/>
      <c r="T4" s="53" t="s">
        <v>223</v>
      </c>
      <c r="U4" s="53" t="s">
        <v>224</v>
      </c>
      <c r="V4" s="53">
        <v>10077004</v>
      </c>
      <c r="W4" s="53" t="s">
        <v>262</v>
      </c>
      <c r="X4" s="55" t="s">
        <v>226</v>
      </c>
      <c r="Y4" s="55" t="s">
        <v>226</v>
      </c>
      <c r="Z4" s="55" t="s">
        <v>227</v>
      </c>
      <c r="AA4" s="56" t="s">
        <v>228</v>
      </c>
      <c r="AB4" s="56" t="s">
        <v>228</v>
      </c>
      <c r="AC4" s="53"/>
      <c r="AD4" s="53" t="s">
        <v>229</v>
      </c>
      <c r="AE4" s="53" t="s">
        <v>230</v>
      </c>
      <c r="AF4" s="53">
        <v>78714885</v>
      </c>
      <c r="AG4" s="53" t="s">
        <v>274</v>
      </c>
      <c r="AH4" s="57">
        <v>1018000</v>
      </c>
      <c r="AI4" s="57">
        <v>0</v>
      </c>
      <c r="AJ4" s="57">
        <v>0</v>
      </c>
      <c r="AK4" s="57">
        <v>0</v>
      </c>
      <c r="AL4" s="53">
        <v>0</v>
      </c>
      <c r="AM4" s="58">
        <v>1018000</v>
      </c>
      <c r="AN4" s="59" t="s">
        <v>232</v>
      </c>
      <c r="AO4" s="59" t="s">
        <v>233</v>
      </c>
      <c r="AP4" s="60">
        <v>0.1</v>
      </c>
      <c r="AQ4" s="57">
        <v>0</v>
      </c>
      <c r="AR4" s="57">
        <v>101800</v>
      </c>
      <c r="AS4" s="53">
        <v>0</v>
      </c>
      <c r="AT4" s="53">
        <v>0</v>
      </c>
      <c r="AU4" s="61">
        <v>1.7399999999999999E-2</v>
      </c>
      <c r="AV4" s="57">
        <v>20360</v>
      </c>
      <c r="AW4" s="62">
        <f t="shared" si="0"/>
        <v>8.2600000000000007E-2</v>
      </c>
      <c r="AX4" s="54">
        <f t="shared" si="1"/>
        <v>84086.8</v>
      </c>
      <c r="AY4" s="53" t="s">
        <v>228</v>
      </c>
      <c r="AZ4" s="53" t="s">
        <v>228</v>
      </c>
      <c r="BA4" s="53">
        <v>0</v>
      </c>
      <c r="BB4" s="58">
        <v>0</v>
      </c>
      <c r="BC4" s="53" t="s">
        <v>234</v>
      </c>
      <c r="BD4" s="53" t="s">
        <v>273</v>
      </c>
      <c r="BE4" s="53" t="s">
        <v>235</v>
      </c>
      <c r="BF4" s="63" t="s">
        <v>236</v>
      </c>
      <c r="BG4" s="53"/>
      <c r="BH4" s="53"/>
      <c r="BI4" s="53"/>
      <c r="BJ4" s="64"/>
      <c r="BK4" s="65" t="s">
        <v>275</v>
      </c>
      <c r="BL4" s="64">
        <v>3046760349</v>
      </c>
      <c r="BM4" s="64">
        <v>3046760349</v>
      </c>
      <c r="BN4" s="53" t="s">
        <v>273</v>
      </c>
      <c r="BO4" s="53" t="s">
        <v>235</v>
      </c>
      <c r="BP4" s="55" t="s">
        <v>238</v>
      </c>
      <c r="BQ4" s="53" t="s">
        <v>239</v>
      </c>
      <c r="BR4" s="66">
        <v>43344</v>
      </c>
      <c r="BS4" s="66">
        <v>45534</v>
      </c>
      <c r="BT4" s="56">
        <v>45231</v>
      </c>
      <c r="BU4" s="56">
        <v>45231</v>
      </c>
      <c r="BV4" s="66">
        <v>43344</v>
      </c>
      <c r="BW4" s="53"/>
      <c r="BX4" s="53"/>
      <c r="BY4" s="53"/>
      <c r="BZ4" s="53"/>
      <c r="CA4" s="67"/>
      <c r="CB4" s="53"/>
      <c r="CC4" s="53"/>
      <c r="CD4" s="53"/>
      <c r="CE4" s="53"/>
      <c r="CF4" s="65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 t="s">
        <v>229</v>
      </c>
      <c r="DN4" s="53">
        <v>43029440</v>
      </c>
      <c r="DO4" s="53" t="s">
        <v>229</v>
      </c>
      <c r="DP4" s="53" t="s">
        <v>244</v>
      </c>
      <c r="DQ4" s="53" t="s">
        <v>276</v>
      </c>
      <c r="DR4" s="60">
        <v>1</v>
      </c>
      <c r="DS4" s="53" t="s">
        <v>277</v>
      </c>
      <c r="DT4" s="53">
        <v>3127683507</v>
      </c>
      <c r="DU4" s="53">
        <v>3127683507</v>
      </c>
      <c r="DV4" s="53"/>
      <c r="DW4" s="53" t="s">
        <v>278</v>
      </c>
      <c r="DX4" s="36" t="s">
        <v>238</v>
      </c>
      <c r="DY4" s="53" t="s">
        <v>248</v>
      </c>
      <c r="DZ4" s="68" t="s">
        <v>236</v>
      </c>
      <c r="EA4" s="53" t="s">
        <v>276</v>
      </c>
      <c r="EB4" s="53">
        <v>43029440</v>
      </c>
      <c r="EC4" s="53" t="s">
        <v>249</v>
      </c>
      <c r="ED4" s="53" t="s">
        <v>250</v>
      </c>
      <c r="EE4" s="53" t="s">
        <v>251</v>
      </c>
      <c r="EF4" s="53">
        <v>69369135627</v>
      </c>
      <c r="EG4" s="53">
        <v>5</v>
      </c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 t="s">
        <v>228</v>
      </c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53"/>
      <c r="JL4" s="53"/>
      <c r="JM4" s="53"/>
      <c r="JN4" s="53"/>
      <c r="JO4" s="53"/>
      <c r="JP4" s="53"/>
      <c r="JQ4" s="53"/>
      <c r="JR4" s="53"/>
      <c r="JS4" s="53"/>
      <c r="JT4" s="53"/>
      <c r="JU4" s="53"/>
      <c r="JV4" s="53"/>
      <c r="JW4" s="53"/>
      <c r="JX4" s="53"/>
      <c r="JY4" s="53"/>
      <c r="JZ4" s="53"/>
      <c r="KA4" s="53"/>
      <c r="KB4" s="53"/>
      <c r="KC4" s="53"/>
      <c r="KD4" s="53"/>
      <c r="KE4" s="53"/>
      <c r="KF4" s="53"/>
      <c r="KG4" s="53"/>
      <c r="KH4" s="53"/>
      <c r="KI4" s="53"/>
      <c r="KJ4" s="53"/>
      <c r="KK4" s="53"/>
      <c r="KL4" s="53"/>
      <c r="KM4" s="53"/>
      <c r="KN4" s="53"/>
      <c r="KO4" s="53"/>
      <c r="KP4" s="53"/>
      <c r="KQ4" s="53"/>
      <c r="KR4" s="53"/>
      <c r="KS4" s="53"/>
      <c r="KT4" s="53"/>
      <c r="KU4" s="53"/>
      <c r="KV4" s="53"/>
      <c r="KW4" s="53"/>
      <c r="KX4" s="53"/>
      <c r="KY4" s="53"/>
      <c r="KZ4" s="53"/>
      <c r="LA4" s="53"/>
      <c r="LB4" s="53"/>
      <c r="LC4" s="53"/>
      <c r="LD4" s="53"/>
      <c r="LE4" s="53"/>
      <c r="LF4" s="53"/>
      <c r="LG4" s="53"/>
      <c r="LH4" s="53"/>
      <c r="LI4" s="53"/>
      <c r="LJ4" s="53"/>
      <c r="LK4" s="53"/>
      <c r="LL4" s="53"/>
      <c r="LM4" s="53"/>
      <c r="LN4" s="53"/>
      <c r="LO4" s="53"/>
      <c r="LP4" s="53"/>
      <c r="LQ4" s="53"/>
      <c r="LR4" s="53"/>
      <c r="LS4" s="53"/>
      <c r="LT4" s="53"/>
      <c r="LU4" s="53"/>
      <c r="LV4" s="53"/>
      <c r="LW4" s="53"/>
      <c r="LX4" s="53"/>
      <c r="LY4" s="53"/>
      <c r="LZ4" s="53"/>
      <c r="MA4" s="53"/>
      <c r="MB4" s="53"/>
      <c r="MC4" s="53"/>
      <c r="MD4" s="53"/>
      <c r="ME4" s="53"/>
      <c r="MF4" s="53"/>
      <c r="MG4" s="53"/>
      <c r="MH4" s="53"/>
      <c r="MI4" s="53"/>
      <c r="MJ4" s="53"/>
      <c r="MK4" s="53"/>
      <c r="ML4" s="53"/>
      <c r="MM4" s="53"/>
      <c r="MN4" s="53"/>
      <c r="MO4" s="53"/>
      <c r="MP4" s="53"/>
      <c r="MQ4" s="53"/>
      <c r="MR4" s="53"/>
      <c r="MS4" s="53"/>
      <c r="MT4" s="53"/>
      <c r="MU4" s="53"/>
      <c r="MV4" s="53"/>
      <c r="MW4" s="53"/>
      <c r="MX4" s="53"/>
      <c r="MY4" s="53"/>
      <c r="MZ4" s="53"/>
      <c r="NA4" s="53"/>
      <c r="NB4" s="53"/>
      <c r="NC4" s="53"/>
      <c r="ND4" s="53"/>
      <c r="NE4" s="53"/>
      <c r="NF4" s="53"/>
      <c r="NG4" s="53"/>
      <c r="NH4" s="53"/>
      <c r="NI4" s="53"/>
      <c r="NJ4" s="53"/>
      <c r="NK4" s="53"/>
      <c r="NL4" s="53"/>
      <c r="NM4" s="53"/>
      <c r="NN4" s="53"/>
      <c r="NO4" s="53"/>
      <c r="NP4" s="53"/>
      <c r="NQ4" s="53"/>
      <c r="NR4" s="53"/>
      <c r="NS4" s="53"/>
      <c r="NT4" s="53"/>
      <c r="NU4" s="53"/>
      <c r="NV4" s="53"/>
      <c r="NW4" s="53"/>
      <c r="NX4" s="53"/>
      <c r="NY4" s="53"/>
      <c r="NZ4" s="53"/>
      <c r="OA4" s="53"/>
      <c r="OB4" s="53"/>
      <c r="OC4" s="53"/>
      <c r="OD4" s="53"/>
      <c r="OE4" s="53"/>
      <c r="OF4" s="53"/>
      <c r="OG4" s="53"/>
      <c r="OH4" s="53"/>
      <c r="OI4" s="53"/>
      <c r="OJ4" s="53"/>
      <c r="OK4" s="53"/>
      <c r="OL4" s="53"/>
      <c r="OM4" s="53"/>
      <c r="ON4" s="53"/>
      <c r="OO4" s="53"/>
      <c r="OP4" s="53"/>
      <c r="OQ4" s="53"/>
      <c r="OR4" s="53"/>
      <c r="OS4" s="53"/>
      <c r="OT4" s="53"/>
      <c r="OU4" s="53"/>
      <c r="OV4" s="53"/>
      <c r="OW4" s="53"/>
      <c r="OX4" s="53"/>
      <c r="OY4" s="53"/>
      <c r="OZ4" s="53"/>
      <c r="PA4" s="53"/>
      <c r="PB4" s="53"/>
      <c r="PC4" s="53"/>
      <c r="PD4" s="53"/>
      <c r="PE4" s="53"/>
      <c r="PF4" s="53"/>
      <c r="PG4" s="53"/>
      <c r="PH4" s="53"/>
      <c r="PI4" s="53"/>
      <c r="PJ4" s="53"/>
      <c r="PK4" s="53"/>
      <c r="PL4" s="53"/>
      <c r="PM4" s="53"/>
      <c r="PN4" s="53"/>
      <c r="PO4" s="53"/>
      <c r="PP4" s="53"/>
      <c r="PQ4" s="53"/>
      <c r="PR4" s="53"/>
      <c r="PS4" s="53"/>
      <c r="PT4" s="53"/>
      <c r="PU4" s="53"/>
      <c r="PV4" s="53"/>
      <c r="PW4" s="53"/>
      <c r="PX4" s="53"/>
      <c r="PY4" s="53"/>
      <c r="PZ4" s="53"/>
      <c r="QA4" s="53"/>
      <c r="QB4" s="53"/>
      <c r="QC4" s="53"/>
      <c r="QD4" s="53"/>
      <c r="QE4" s="53"/>
      <c r="QF4" s="53"/>
      <c r="QG4" s="53"/>
      <c r="QH4" s="53"/>
      <c r="QI4" s="53"/>
      <c r="QJ4" s="53"/>
      <c r="QK4" s="53"/>
      <c r="QL4" s="53"/>
      <c r="QM4" s="53"/>
      <c r="QN4" s="53"/>
      <c r="QO4" s="53"/>
      <c r="QP4" s="53"/>
      <c r="QQ4" s="53"/>
      <c r="QR4" s="53"/>
      <c r="QS4" s="53"/>
      <c r="QT4" s="53"/>
      <c r="QU4" s="53"/>
      <c r="QV4" s="53"/>
      <c r="QW4" s="53"/>
      <c r="QX4" s="53"/>
      <c r="QY4" s="53"/>
      <c r="QZ4" s="53"/>
      <c r="RA4" s="53"/>
      <c r="RB4" s="53"/>
      <c r="RC4" s="53"/>
      <c r="RD4" s="53"/>
      <c r="RE4" s="53"/>
      <c r="RF4" s="53"/>
      <c r="RG4" s="53"/>
      <c r="RH4" s="53"/>
      <c r="RI4" s="53"/>
      <c r="RJ4" s="53"/>
      <c r="RK4" s="53"/>
      <c r="RL4" s="53"/>
      <c r="RM4" s="53"/>
      <c r="RN4" s="53"/>
      <c r="RO4" s="53"/>
      <c r="RP4" s="53"/>
      <c r="RQ4" s="53"/>
      <c r="RR4" s="53"/>
      <c r="RS4" s="53"/>
      <c r="RT4" s="53"/>
      <c r="RU4" s="53"/>
      <c r="RV4" s="53"/>
      <c r="RW4" s="53"/>
      <c r="RX4" s="53"/>
      <c r="RY4" s="53"/>
      <c r="RZ4" s="53"/>
      <c r="SA4" s="53"/>
      <c r="SB4" s="53"/>
      <c r="SC4" s="53"/>
    </row>
    <row r="5" spans="1:503" s="36" customFormat="1" ht="16.5" x14ac:dyDescent="0.3">
      <c r="A5" s="53" t="s">
        <v>279</v>
      </c>
      <c r="B5" s="53" t="s">
        <v>219</v>
      </c>
      <c r="C5" s="53" t="s">
        <v>226</v>
      </c>
      <c r="D5" s="53">
        <v>20810960</v>
      </c>
      <c r="E5" s="53" t="s">
        <v>280</v>
      </c>
      <c r="F5" s="53" t="s">
        <v>279</v>
      </c>
      <c r="G5" s="53">
        <v>99185</v>
      </c>
      <c r="H5" s="53">
        <v>99812</v>
      </c>
      <c r="I5" s="54">
        <v>0</v>
      </c>
      <c r="J5" s="54" t="s">
        <v>228</v>
      </c>
      <c r="K5" s="53">
        <v>10077005</v>
      </c>
      <c r="L5" s="53" t="s">
        <v>222</v>
      </c>
      <c r="M5" s="53">
        <v>0</v>
      </c>
      <c r="N5" s="53">
        <v>0</v>
      </c>
      <c r="O5" s="54">
        <v>0</v>
      </c>
      <c r="P5" s="53"/>
      <c r="Q5" s="53"/>
      <c r="R5" s="53"/>
      <c r="S5" s="53"/>
      <c r="T5" s="53" t="s">
        <v>223</v>
      </c>
      <c r="U5" s="53" t="s">
        <v>224</v>
      </c>
      <c r="V5" s="53">
        <v>10077005</v>
      </c>
      <c r="W5" s="53" t="s">
        <v>262</v>
      </c>
      <c r="X5" s="55" t="s">
        <v>226</v>
      </c>
      <c r="Y5" s="55" t="s">
        <v>226</v>
      </c>
      <c r="Z5" s="55" t="s">
        <v>227</v>
      </c>
      <c r="AA5" s="56" t="s">
        <v>228</v>
      </c>
      <c r="AB5" s="56" t="s">
        <v>228</v>
      </c>
      <c r="AC5" s="53"/>
      <c r="AD5" s="53" t="s">
        <v>229</v>
      </c>
      <c r="AE5" s="53" t="s">
        <v>230</v>
      </c>
      <c r="AF5" s="53">
        <v>20810960</v>
      </c>
      <c r="AG5" s="53" t="s">
        <v>281</v>
      </c>
      <c r="AH5" s="57">
        <v>1018000</v>
      </c>
      <c r="AI5" s="57">
        <v>0</v>
      </c>
      <c r="AJ5" s="57">
        <v>0</v>
      </c>
      <c r="AK5" s="57">
        <v>0</v>
      </c>
      <c r="AL5" s="53">
        <v>0</v>
      </c>
      <c r="AM5" s="58">
        <v>1018000</v>
      </c>
      <c r="AN5" s="59" t="s">
        <v>232</v>
      </c>
      <c r="AO5" s="59" t="s">
        <v>233</v>
      </c>
      <c r="AP5" s="60">
        <v>0.1</v>
      </c>
      <c r="AQ5" s="57">
        <v>0</v>
      </c>
      <c r="AR5" s="57">
        <v>101800</v>
      </c>
      <c r="AS5" s="53">
        <v>0</v>
      </c>
      <c r="AT5" s="53">
        <v>0</v>
      </c>
      <c r="AU5" s="61">
        <v>1.7399999999999999E-2</v>
      </c>
      <c r="AV5" s="57">
        <v>20360</v>
      </c>
      <c r="AW5" s="62">
        <f t="shared" si="0"/>
        <v>8.2600000000000007E-2</v>
      </c>
      <c r="AX5" s="54">
        <f t="shared" si="1"/>
        <v>84086.8</v>
      </c>
      <c r="AY5" s="53" t="s">
        <v>228</v>
      </c>
      <c r="AZ5" s="53" t="s">
        <v>228</v>
      </c>
      <c r="BA5" s="53">
        <v>0</v>
      </c>
      <c r="BB5" s="58">
        <v>0</v>
      </c>
      <c r="BC5" s="53" t="s">
        <v>234</v>
      </c>
      <c r="BD5" s="53" t="s">
        <v>280</v>
      </c>
      <c r="BE5" s="53" t="s">
        <v>235</v>
      </c>
      <c r="BF5" s="63" t="s">
        <v>236</v>
      </c>
      <c r="BG5" s="53"/>
      <c r="BH5" s="53"/>
      <c r="BI5" s="53"/>
      <c r="BJ5" s="64"/>
      <c r="BK5" s="65" t="s">
        <v>282</v>
      </c>
      <c r="BL5" s="64">
        <v>3043633285</v>
      </c>
      <c r="BM5" s="64">
        <v>3043633285</v>
      </c>
      <c r="BN5" s="53" t="s">
        <v>280</v>
      </c>
      <c r="BO5" s="53" t="s">
        <v>235</v>
      </c>
      <c r="BP5" s="55" t="s">
        <v>238</v>
      </c>
      <c r="BQ5" s="53" t="s">
        <v>239</v>
      </c>
      <c r="BR5" s="66">
        <v>43344</v>
      </c>
      <c r="BS5" s="66">
        <v>45534</v>
      </c>
      <c r="BT5" s="56">
        <v>45231</v>
      </c>
      <c r="BU5" s="56">
        <v>45231</v>
      </c>
      <c r="BV5" s="66">
        <v>43344</v>
      </c>
      <c r="BW5" s="53" t="s">
        <v>229</v>
      </c>
      <c r="BX5" s="53" t="s">
        <v>240</v>
      </c>
      <c r="BY5" s="53">
        <v>5828681</v>
      </c>
      <c r="BZ5" s="53" t="s">
        <v>283</v>
      </c>
      <c r="CA5" s="67" t="s">
        <v>236</v>
      </c>
      <c r="CB5" s="53" t="s">
        <v>280</v>
      </c>
      <c r="CC5" s="53" t="s">
        <v>235</v>
      </c>
      <c r="CD5" s="53">
        <v>3112165442</v>
      </c>
      <c r="CE5" s="53"/>
      <c r="CF5" s="70" t="s">
        <v>284</v>
      </c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 t="s">
        <v>229</v>
      </c>
      <c r="DN5" s="53">
        <v>43029440</v>
      </c>
      <c r="DO5" s="53" t="s">
        <v>229</v>
      </c>
      <c r="DP5" s="53" t="s">
        <v>244</v>
      </c>
      <c r="DQ5" s="53" t="s">
        <v>276</v>
      </c>
      <c r="DR5" s="60">
        <v>1</v>
      </c>
      <c r="DS5" s="53" t="s">
        <v>277</v>
      </c>
      <c r="DT5" s="53">
        <v>3127683507</v>
      </c>
      <c r="DU5" s="53">
        <v>3127683507</v>
      </c>
      <c r="DV5" s="53"/>
      <c r="DW5" s="53" t="s">
        <v>278</v>
      </c>
      <c r="DX5" s="36" t="s">
        <v>238</v>
      </c>
      <c r="DY5" s="53" t="s">
        <v>248</v>
      </c>
      <c r="DZ5" s="68" t="s">
        <v>236</v>
      </c>
      <c r="EA5" s="53" t="s">
        <v>276</v>
      </c>
      <c r="EB5" s="53">
        <v>43029440</v>
      </c>
      <c r="EC5" s="53" t="s">
        <v>249</v>
      </c>
      <c r="ED5" s="53" t="s">
        <v>250</v>
      </c>
      <c r="EE5" s="53" t="s">
        <v>251</v>
      </c>
      <c r="EF5" s="53">
        <v>69369135627</v>
      </c>
      <c r="EG5" s="53">
        <v>5</v>
      </c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 t="s">
        <v>228</v>
      </c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3"/>
      <c r="JY5" s="53"/>
      <c r="JZ5" s="53"/>
      <c r="KA5" s="53"/>
      <c r="KB5" s="53"/>
      <c r="KC5" s="53"/>
      <c r="KD5" s="53"/>
      <c r="KE5" s="53"/>
      <c r="KF5" s="53"/>
      <c r="KG5" s="53"/>
      <c r="KH5" s="53"/>
      <c r="KI5" s="53"/>
      <c r="KJ5" s="53"/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3"/>
      <c r="KV5" s="53"/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53"/>
      <c r="MK5" s="53"/>
      <c r="ML5" s="53"/>
      <c r="MM5" s="53"/>
      <c r="MN5" s="53"/>
      <c r="MO5" s="53"/>
      <c r="MP5" s="53"/>
      <c r="MQ5" s="53"/>
      <c r="MR5" s="53"/>
      <c r="MS5" s="53"/>
      <c r="MT5" s="53"/>
      <c r="MU5" s="53"/>
      <c r="MV5" s="53"/>
      <c r="MW5" s="53"/>
      <c r="MX5" s="53"/>
      <c r="MY5" s="53"/>
      <c r="MZ5" s="53"/>
      <c r="NA5" s="53"/>
      <c r="NB5" s="53"/>
      <c r="NC5" s="53"/>
      <c r="ND5" s="53"/>
      <c r="NE5" s="53"/>
      <c r="NF5" s="53"/>
      <c r="NG5" s="53"/>
      <c r="NH5" s="53"/>
      <c r="NI5" s="53"/>
      <c r="NJ5" s="53"/>
      <c r="NK5" s="53"/>
      <c r="NL5" s="53"/>
      <c r="NM5" s="53"/>
      <c r="NN5" s="53"/>
      <c r="NO5" s="53"/>
      <c r="NP5" s="53"/>
      <c r="NQ5" s="53"/>
      <c r="NR5" s="53"/>
      <c r="NS5" s="53"/>
      <c r="NT5" s="53"/>
      <c r="NU5" s="53"/>
      <c r="NV5" s="53"/>
      <c r="NW5" s="53"/>
      <c r="NX5" s="53"/>
      <c r="NY5" s="53"/>
      <c r="NZ5" s="53"/>
      <c r="OA5" s="53"/>
      <c r="OB5" s="53"/>
      <c r="OC5" s="53"/>
      <c r="OD5" s="53"/>
      <c r="OE5" s="53"/>
      <c r="OF5" s="53"/>
      <c r="OG5" s="53"/>
      <c r="OH5" s="53"/>
      <c r="OI5" s="53"/>
      <c r="OJ5" s="53"/>
      <c r="OK5" s="53"/>
      <c r="OL5" s="53"/>
      <c r="OM5" s="53"/>
      <c r="ON5" s="53"/>
      <c r="OO5" s="53"/>
      <c r="OP5" s="53"/>
      <c r="OQ5" s="53"/>
      <c r="OR5" s="53"/>
      <c r="OS5" s="53"/>
      <c r="OT5" s="53"/>
      <c r="OU5" s="53"/>
      <c r="OV5" s="53"/>
      <c r="OW5" s="53"/>
      <c r="OX5" s="53"/>
      <c r="OY5" s="53"/>
      <c r="OZ5" s="53"/>
      <c r="PA5" s="53"/>
      <c r="PB5" s="53"/>
      <c r="PC5" s="53"/>
      <c r="PD5" s="53"/>
      <c r="PE5" s="53"/>
      <c r="PF5" s="53"/>
      <c r="PG5" s="53"/>
      <c r="PH5" s="53"/>
      <c r="PI5" s="53"/>
      <c r="PJ5" s="53"/>
      <c r="PK5" s="53"/>
      <c r="PL5" s="53"/>
      <c r="PM5" s="53"/>
      <c r="PN5" s="53"/>
      <c r="PO5" s="53"/>
      <c r="PP5" s="53"/>
      <c r="PQ5" s="53"/>
      <c r="PR5" s="53"/>
      <c r="PS5" s="53"/>
      <c r="PT5" s="53"/>
      <c r="PU5" s="53"/>
      <c r="PV5" s="53"/>
      <c r="PW5" s="53"/>
      <c r="PX5" s="53"/>
      <c r="PY5" s="53"/>
      <c r="PZ5" s="53"/>
      <c r="QA5" s="53"/>
      <c r="QB5" s="53"/>
      <c r="QC5" s="53"/>
      <c r="QD5" s="53"/>
      <c r="QE5" s="53"/>
      <c r="QF5" s="53"/>
      <c r="QG5" s="53"/>
      <c r="QH5" s="53"/>
      <c r="QI5" s="53"/>
      <c r="QJ5" s="53"/>
      <c r="QK5" s="53"/>
      <c r="QL5" s="53"/>
      <c r="QM5" s="53"/>
      <c r="QN5" s="53"/>
      <c r="QO5" s="53"/>
      <c r="QP5" s="53"/>
      <c r="QQ5" s="53"/>
      <c r="QR5" s="53"/>
      <c r="QS5" s="53"/>
      <c r="QT5" s="53"/>
      <c r="QU5" s="53"/>
      <c r="QV5" s="53"/>
      <c r="QW5" s="53"/>
      <c r="QX5" s="53"/>
      <c r="QY5" s="53"/>
      <c r="QZ5" s="53"/>
      <c r="RA5" s="53"/>
      <c r="RB5" s="53"/>
      <c r="RC5" s="53"/>
      <c r="RD5" s="53"/>
      <c r="RE5" s="53"/>
      <c r="RF5" s="53"/>
      <c r="RG5" s="53"/>
      <c r="RH5" s="53"/>
      <c r="RI5" s="53"/>
      <c r="RJ5" s="53"/>
      <c r="RK5" s="53"/>
      <c r="RL5" s="53"/>
      <c r="RM5" s="53"/>
      <c r="RN5" s="53"/>
      <c r="RO5" s="53"/>
      <c r="RP5" s="53"/>
      <c r="RQ5" s="53"/>
      <c r="RR5" s="53"/>
      <c r="RS5" s="53"/>
      <c r="RT5" s="53"/>
      <c r="RU5" s="53"/>
      <c r="RV5" s="53"/>
      <c r="RW5" s="53"/>
      <c r="RX5" s="53"/>
      <c r="RY5" s="53"/>
      <c r="RZ5" s="53"/>
      <c r="SA5" s="53"/>
      <c r="SB5" s="53"/>
      <c r="SC5" s="53"/>
    </row>
    <row r="6" spans="1:503" s="36" customFormat="1" ht="16.5" x14ac:dyDescent="0.3">
      <c r="A6" s="71" t="s">
        <v>285</v>
      </c>
      <c r="B6" s="71" t="s">
        <v>219</v>
      </c>
      <c r="C6" s="71" t="s">
        <v>226</v>
      </c>
      <c r="D6" s="71">
        <v>1128264246</v>
      </c>
      <c r="E6" s="71" t="s">
        <v>286</v>
      </c>
      <c r="F6" s="71" t="s">
        <v>285</v>
      </c>
      <c r="G6" s="71">
        <v>99187</v>
      </c>
      <c r="H6" s="71">
        <v>99814</v>
      </c>
      <c r="I6" s="72">
        <v>0</v>
      </c>
      <c r="J6" s="72">
        <v>779286</v>
      </c>
      <c r="K6" s="71">
        <v>10077007</v>
      </c>
      <c r="L6" s="71" t="s">
        <v>222</v>
      </c>
      <c r="M6" s="71">
        <v>0</v>
      </c>
      <c r="N6" s="71">
        <v>0</v>
      </c>
      <c r="O6" s="72">
        <v>1405648.4</v>
      </c>
      <c r="P6" s="71"/>
      <c r="Q6" s="71"/>
      <c r="R6" s="71"/>
      <c r="S6" s="71"/>
      <c r="T6" s="71" t="s">
        <v>287</v>
      </c>
      <c r="U6" s="71" t="s">
        <v>224</v>
      </c>
      <c r="V6" s="71">
        <v>10077007</v>
      </c>
      <c r="W6" s="71" t="s">
        <v>262</v>
      </c>
      <c r="X6" s="73" t="s">
        <v>226</v>
      </c>
      <c r="Y6" s="73" t="s">
        <v>226</v>
      </c>
      <c r="Z6" s="73" t="s">
        <v>227</v>
      </c>
      <c r="AA6" s="74" t="s">
        <v>228</v>
      </c>
      <c r="AB6" s="74" t="s">
        <v>228</v>
      </c>
      <c r="AC6" s="71"/>
      <c r="AD6" s="71" t="s">
        <v>229</v>
      </c>
      <c r="AE6" s="71" t="s">
        <v>230</v>
      </c>
      <c r="AF6" s="71">
        <v>1128264246</v>
      </c>
      <c r="AG6" s="71" t="s">
        <v>288</v>
      </c>
      <c r="AH6" s="75">
        <v>2016400</v>
      </c>
      <c r="AI6" s="75">
        <v>0</v>
      </c>
      <c r="AJ6" s="75">
        <v>340700</v>
      </c>
      <c r="AK6" s="75">
        <v>0</v>
      </c>
      <c r="AL6" s="71">
        <v>0</v>
      </c>
      <c r="AM6" s="76">
        <f>+AH6</f>
        <v>2016400</v>
      </c>
      <c r="AN6" s="77" t="s">
        <v>232</v>
      </c>
      <c r="AO6" s="77" t="s">
        <v>233</v>
      </c>
      <c r="AP6" s="78">
        <v>0.1</v>
      </c>
      <c r="AQ6" s="75">
        <v>0</v>
      </c>
      <c r="AR6" s="75">
        <v>201640</v>
      </c>
      <c r="AS6" s="71">
        <v>0</v>
      </c>
      <c r="AT6" s="71">
        <v>0</v>
      </c>
      <c r="AU6" s="79">
        <v>1.7399999999999999E-2</v>
      </c>
      <c r="AV6" s="75">
        <v>37277.186800000003</v>
      </c>
      <c r="AW6" s="80">
        <f t="shared" si="0"/>
        <v>8.2600000000000007E-2</v>
      </c>
      <c r="AX6" s="72">
        <f t="shared" si="1"/>
        <v>166554.64000000001</v>
      </c>
      <c r="AY6" s="71" t="s">
        <v>228</v>
      </c>
      <c r="AZ6" s="71" t="s">
        <v>228</v>
      </c>
      <c r="BA6" s="71">
        <v>0</v>
      </c>
      <c r="BB6" s="76">
        <v>0</v>
      </c>
      <c r="BC6" s="71" t="s">
        <v>234</v>
      </c>
      <c r="BD6" s="71" t="s">
        <v>286</v>
      </c>
      <c r="BE6" s="71" t="s">
        <v>235</v>
      </c>
      <c r="BF6" s="81" t="s">
        <v>236</v>
      </c>
      <c r="BG6" s="71"/>
      <c r="BH6" s="71"/>
      <c r="BI6" s="71"/>
      <c r="BJ6" s="82"/>
      <c r="BK6" s="83" t="s">
        <v>289</v>
      </c>
      <c r="BL6" s="82">
        <v>3103827181</v>
      </c>
      <c r="BM6" s="82">
        <v>3103827181</v>
      </c>
      <c r="BN6" s="71" t="s">
        <v>286</v>
      </c>
      <c r="BO6" s="71" t="s">
        <v>235</v>
      </c>
      <c r="BP6" s="73" t="s">
        <v>238</v>
      </c>
      <c r="BQ6" s="71" t="s">
        <v>239</v>
      </c>
      <c r="BR6" s="84">
        <v>43586</v>
      </c>
      <c r="BS6" s="84">
        <v>45412</v>
      </c>
      <c r="BT6" s="74">
        <v>45231</v>
      </c>
      <c r="BU6" s="74">
        <v>45231</v>
      </c>
      <c r="BV6" s="84">
        <v>43570</v>
      </c>
      <c r="BW6" s="71" t="s">
        <v>229</v>
      </c>
      <c r="BX6" s="71" t="s">
        <v>240</v>
      </c>
      <c r="BY6" s="71">
        <v>43526805</v>
      </c>
      <c r="BZ6" s="71" t="s">
        <v>290</v>
      </c>
      <c r="CA6" s="85" t="s">
        <v>236</v>
      </c>
      <c r="CB6" s="71" t="s">
        <v>286</v>
      </c>
      <c r="CC6" s="71" t="s">
        <v>235</v>
      </c>
      <c r="CD6" s="71">
        <v>3127769656</v>
      </c>
      <c r="CE6" s="71"/>
      <c r="CF6" s="83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 t="s">
        <v>229</v>
      </c>
      <c r="DN6" s="71">
        <v>43204628</v>
      </c>
      <c r="DO6" s="71" t="s">
        <v>229</v>
      </c>
      <c r="DP6" s="71" t="s">
        <v>244</v>
      </c>
      <c r="DQ6" s="71" t="s">
        <v>291</v>
      </c>
      <c r="DR6" s="78">
        <v>1</v>
      </c>
      <c r="DS6" s="71" t="s">
        <v>292</v>
      </c>
      <c r="DT6" s="86" t="s">
        <v>293</v>
      </c>
      <c r="DU6" s="71" t="s">
        <v>293</v>
      </c>
      <c r="DV6" s="71"/>
      <c r="DW6" s="71" t="s">
        <v>294</v>
      </c>
      <c r="DX6" s="69" t="s">
        <v>238</v>
      </c>
      <c r="DY6" s="73" t="s">
        <v>248</v>
      </c>
      <c r="DZ6" s="86" t="s">
        <v>236</v>
      </c>
      <c r="EA6" s="71" t="s">
        <v>291</v>
      </c>
      <c r="EB6" s="71">
        <v>43204628</v>
      </c>
      <c r="EC6" s="71" t="s">
        <v>249</v>
      </c>
      <c r="ED6" s="71" t="s">
        <v>250</v>
      </c>
      <c r="EE6" s="71" t="s">
        <v>251</v>
      </c>
      <c r="EF6" s="71">
        <v>10172544287</v>
      </c>
      <c r="EG6" s="71">
        <v>5</v>
      </c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>
        <v>811042533</v>
      </c>
      <c r="HD6" s="71" t="s">
        <v>295</v>
      </c>
      <c r="HE6" s="71"/>
      <c r="HF6" s="71" t="s">
        <v>286</v>
      </c>
      <c r="HG6" s="71" t="s">
        <v>296</v>
      </c>
      <c r="HH6" s="71">
        <v>3136519810</v>
      </c>
      <c r="HI6" s="71" t="s">
        <v>297</v>
      </c>
      <c r="HJ6" s="71" t="s">
        <v>295</v>
      </c>
      <c r="HK6" s="71">
        <v>811042533</v>
      </c>
      <c r="HL6" s="71" t="s">
        <v>298</v>
      </c>
      <c r="HM6" s="71" t="s">
        <v>250</v>
      </c>
      <c r="HN6" s="71" t="s">
        <v>299</v>
      </c>
      <c r="HO6" s="71">
        <v>23016248937</v>
      </c>
      <c r="HP6" s="71">
        <v>10</v>
      </c>
      <c r="HQ6" s="71" t="s">
        <v>258</v>
      </c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  <c r="IS6" s="71"/>
      <c r="IT6" s="71"/>
      <c r="IU6" s="71"/>
      <c r="IV6" s="71"/>
      <c r="IW6" s="71"/>
      <c r="IX6" s="71"/>
      <c r="IY6" s="71"/>
      <c r="IZ6" s="71"/>
      <c r="JA6" s="71"/>
      <c r="JB6" s="71"/>
      <c r="JC6" s="71"/>
      <c r="JD6" s="71"/>
      <c r="JE6" s="71"/>
      <c r="JF6" s="71"/>
      <c r="JG6" s="71"/>
      <c r="JH6" s="71"/>
      <c r="JI6" s="71"/>
      <c r="JJ6" s="71"/>
      <c r="JK6" s="71"/>
      <c r="JL6" s="71"/>
      <c r="JM6" s="71"/>
      <c r="JN6" s="71"/>
      <c r="JO6" s="71"/>
      <c r="JP6" s="71"/>
      <c r="JQ6" s="71"/>
      <c r="JR6" s="71"/>
      <c r="JS6" s="71"/>
      <c r="JT6" s="71"/>
      <c r="JU6" s="71"/>
      <c r="JV6" s="71"/>
      <c r="JW6" s="71"/>
      <c r="JX6" s="71"/>
      <c r="JY6" s="71"/>
      <c r="JZ6" s="71"/>
      <c r="KA6" s="71"/>
      <c r="KB6" s="71"/>
      <c r="KC6" s="71"/>
      <c r="KD6" s="71"/>
      <c r="KE6" s="71"/>
      <c r="KF6" s="71"/>
      <c r="KG6" s="71"/>
      <c r="KH6" s="71"/>
      <c r="KI6" s="71"/>
      <c r="KJ6" s="71"/>
      <c r="KK6" s="71"/>
      <c r="KL6" s="71"/>
      <c r="KM6" s="71"/>
      <c r="KN6" s="71"/>
      <c r="KO6" s="71"/>
      <c r="KP6" s="71"/>
      <c r="KQ6" s="71"/>
      <c r="KR6" s="71"/>
      <c r="KS6" s="71"/>
      <c r="KT6" s="71"/>
      <c r="KU6" s="71"/>
      <c r="KV6" s="71"/>
      <c r="KW6" s="71"/>
      <c r="KX6" s="71"/>
      <c r="KY6" s="71"/>
      <c r="KZ6" s="71"/>
      <c r="LA6" s="71"/>
      <c r="LB6" s="71"/>
      <c r="LC6" s="71"/>
      <c r="LD6" s="71"/>
      <c r="LE6" s="71"/>
      <c r="LF6" s="71"/>
      <c r="LG6" s="71"/>
      <c r="LH6" s="71"/>
      <c r="LI6" s="71"/>
      <c r="LJ6" s="71"/>
      <c r="LK6" s="71"/>
      <c r="LL6" s="71"/>
      <c r="LM6" s="71"/>
      <c r="LN6" s="71"/>
      <c r="LO6" s="71"/>
      <c r="LP6" s="71"/>
      <c r="LQ6" s="71"/>
      <c r="LR6" s="71"/>
      <c r="LS6" s="71"/>
      <c r="LT6" s="71"/>
      <c r="LU6" s="71"/>
      <c r="LV6" s="71"/>
      <c r="LW6" s="71"/>
      <c r="LX6" s="71"/>
      <c r="LY6" s="71"/>
      <c r="LZ6" s="71"/>
      <c r="MA6" s="71"/>
      <c r="MB6" s="71"/>
      <c r="MC6" s="71"/>
      <c r="MD6" s="71"/>
      <c r="ME6" s="71"/>
      <c r="MF6" s="71"/>
      <c r="MG6" s="71"/>
      <c r="MH6" s="71"/>
      <c r="MI6" s="71"/>
      <c r="MJ6" s="71"/>
      <c r="MK6" s="71"/>
      <c r="ML6" s="71"/>
      <c r="MM6" s="71"/>
      <c r="MN6" s="71"/>
      <c r="MO6" s="71"/>
      <c r="MP6" s="71"/>
      <c r="MQ6" s="71"/>
      <c r="MR6" s="71"/>
      <c r="MS6" s="71"/>
      <c r="MT6" s="71"/>
      <c r="MU6" s="71"/>
      <c r="MV6" s="71"/>
      <c r="MW6" s="71"/>
      <c r="MX6" s="71"/>
      <c r="MY6" s="71"/>
      <c r="MZ6" s="71"/>
      <c r="NA6" s="71"/>
      <c r="NB6" s="71"/>
      <c r="NC6" s="71"/>
      <c r="ND6" s="71"/>
      <c r="NE6" s="71"/>
      <c r="NF6" s="71"/>
      <c r="NG6" s="71"/>
      <c r="NH6" s="71"/>
      <c r="NI6" s="71"/>
      <c r="NJ6" s="71"/>
      <c r="NK6" s="71"/>
      <c r="NL6" s="71"/>
      <c r="NM6" s="71"/>
      <c r="NN6" s="71"/>
      <c r="NO6" s="71"/>
      <c r="NP6" s="71"/>
      <c r="NQ6" s="71"/>
      <c r="NR6" s="71"/>
      <c r="NS6" s="71"/>
      <c r="NT6" s="71"/>
      <c r="NU6" s="71"/>
      <c r="NV6" s="71"/>
      <c r="NW6" s="71"/>
      <c r="NX6" s="71"/>
      <c r="NY6" s="71"/>
      <c r="NZ6" s="71"/>
      <c r="OA6" s="71"/>
      <c r="OB6" s="71"/>
      <c r="OC6" s="71"/>
      <c r="OD6" s="71"/>
      <c r="OE6" s="71"/>
      <c r="OF6" s="71"/>
      <c r="OG6" s="71"/>
      <c r="OH6" s="71"/>
      <c r="OI6" s="71"/>
      <c r="OJ6" s="71"/>
      <c r="OK6" s="71"/>
      <c r="OL6" s="71"/>
      <c r="OM6" s="71"/>
      <c r="ON6" s="71"/>
      <c r="OO6" s="71"/>
      <c r="OP6" s="71"/>
      <c r="OQ6" s="71"/>
      <c r="OR6" s="71"/>
      <c r="OS6" s="71"/>
      <c r="OT6" s="71"/>
      <c r="OU6" s="71"/>
      <c r="OV6" s="71"/>
      <c r="OW6" s="71"/>
      <c r="OX6" s="71"/>
      <c r="OY6" s="71"/>
      <c r="OZ6" s="71"/>
      <c r="PA6" s="71"/>
      <c r="PB6" s="71"/>
      <c r="PC6" s="71"/>
      <c r="PD6" s="71"/>
      <c r="PE6" s="71"/>
      <c r="PF6" s="71"/>
      <c r="PG6" s="71"/>
      <c r="PH6" s="71"/>
      <c r="PI6" s="71"/>
      <c r="PJ6" s="71"/>
      <c r="PK6" s="71"/>
      <c r="PL6" s="71"/>
      <c r="PM6" s="71"/>
      <c r="PN6" s="71"/>
      <c r="PO6" s="71"/>
      <c r="PP6" s="71"/>
      <c r="PQ6" s="71"/>
      <c r="PR6" s="71"/>
      <c r="PS6" s="71"/>
      <c r="PT6" s="71"/>
      <c r="PU6" s="71"/>
      <c r="PV6" s="71"/>
      <c r="PW6" s="71"/>
      <c r="PX6" s="71"/>
      <c r="PY6" s="71"/>
      <c r="PZ6" s="71"/>
      <c r="QA6" s="71"/>
      <c r="QB6" s="71"/>
      <c r="QC6" s="71"/>
      <c r="QD6" s="71"/>
      <c r="QE6" s="71"/>
      <c r="QF6" s="71"/>
      <c r="QG6" s="71"/>
      <c r="QH6" s="71"/>
      <c r="QI6" s="71"/>
      <c r="QJ6" s="71"/>
      <c r="QK6" s="71"/>
      <c r="QL6" s="71"/>
      <c r="QM6" s="71"/>
      <c r="QN6" s="71"/>
      <c r="QO6" s="71"/>
      <c r="QP6" s="71"/>
      <c r="QQ6" s="71"/>
      <c r="QR6" s="71"/>
      <c r="QS6" s="71"/>
      <c r="QT6" s="71"/>
      <c r="QU6" s="71"/>
      <c r="QV6" s="71"/>
      <c r="QW6" s="71"/>
      <c r="QX6" s="71"/>
      <c r="QY6" s="71"/>
      <c r="QZ6" s="71"/>
      <c r="RA6" s="71"/>
      <c r="RB6" s="71"/>
      <c r="RC6" s="71"/>
      <c r="RD6" s="71"/>
      <c r="RE6" s="71"/>
      <c r="RF6" s="71"/>
      <c r="RG6" s="71"/>
      <c r="RH6" s="71"/>
      <c r="RI6" s="71"/>
      <c r="RJ6" s="71"/>
      <c r="RK6" s="71"/>
      <c r="RL6" s="71"/>
      <c r="RM6" s="71"/>
      <c r="RN6" s="71"/>
      <c r="RO6" s="71"/>
      <c r="RP6" s="71"/>
      <c r="RQ6" s="71"/>
      <c r="RR6" s="71"/>
      <c r="RS6" s="71"/>
      <c r="RT6" s="71"/>
      <c r="RU6" s="71"/>
      <c r="RV6" s="71"/>
      <c r="RW6" s="71"/>
      <c r="RX6" s="71"/>
      <c r="RY6" s="71"/>
      <c r="RZ6" s="71"/>
      <c r="SA6" s="71"/>
      <c r="SB6" s="71"/>
      <c r="SC6" s="71"/>
    </row>
    <row r="7" spans="1:503" s="69" customFormat="1" ht="16.5" x14ac:dyDescent="0.3">
      <c r="A7" s="53" t="s">
        <v>300</v>
      </c>
      <c r="B7" s="53" t="s">
        <v>219</v>
      </c>
      <c r="C7" s="53" t="s">
        <v>226</v>
      </c>
      <c r="D7" s="53">
        <v>1001498273</v>
      </c>
      <c r="E7" s="53" t="s">
        <v>301</v>
      </c>
      <c r="F7" s="53" t="s">
        <v>300</v>
      </c>
      <c r="G7" s="53">
        <v>99208</v>
      </c>
      <c r="H7" s="53">
        <v>99835</v>
      </c>
      <c r="I7" s="87">
        <v>2263139</v>
      </c>
      <c r="J7" s="54" t="s">
        <v>228</v>
      </c>
      <c r="K7" s="53">
        <v>10077028</v>
      </c>
      <c r="L7" s="53" t="s">
        <v>222</v>
      </c>
      <c r="M7" s="53">
        <v>0</v>
      </c>
      <c r="N7" s="53">
        <v>0</v>
      </c>
      <c r="O7" s="54">
        <v>0.22999999998137355</v>
      </c>
      <c r="P7" s="53"/>
      <c r="Q7" s="53"/>
      <c r="R7" s="53"/>
      <c r="S7" s="53"/>
      <c r="T7" s="53" t="s">
        <v>223</v>
      </c>
      <c r="U7" s="53" t="s">
        <v>224</v>
      </c>
      <c r="V7" s="53">
        <v>10077028</v>
      </c>
      <c r="W7" s="53" t="s">
        <v>262</v>
      </c>
      <c r="X7" s="55" t="s">
        <v>226</v>
      </c>
      <c r="Y7" s="55" t="s">
        <v>226</v>
      </c>
      <c r="Z7" s="55" t="s">
        <v>227</v>
      </c>
      <c r="AA7" s="56" t="s">
        <v>228</v>
      </c>
      <c r="AB7" s="56" t="s">
        <v>228</v>
      </c>
      <c r="AC7" s="53"/>
      <c r="AD7" s="53" t="s">
        <v>229</v>
      </c>
      <c r="AE7" s="53" t="s">
        <v>230</v>
      </c>
      <c r="AF7" s="53">
        <v>1001498273</v>
      </c>
      <c r="AG7" s="53" t="s">
        <v>302</v>
      </c>
      <c r="AH7" s="57">
        <v>2568830</v>
      </c>
      <c r="AI7" s="57">
        <v>0</v>
      </c>
      <c r="AJ7" s="57">
        <v>0</v>
      </c>
      <c r="AK7" s="57">
        <v>0</v>
      </c>
      <c r="AL7" s="53">
        <v>0</v>
      </c>
      <c r="AM7" s="58">
        <v>2568830</v>
      </c>
      <c r="AN7" s="59" t="s">
        <v>232</v>
      </c>
      <c r="AO7" s="59" t="s">
        <v>233</v>
      </c>
      <c r="AP7" s="60">
        <v>0.1</v>
      </c>
      <c r="AQ7" s="57">
        <v>0</v>
      </c>
      <c r="AR7" s="57">
        <v>256883</v>
      </c>
      <c r="AS7" s="53">
        <v>0</v>
      </c>
      <c r="AT7" s="53">
        <v>0</v>
      </c>
      <c r="AU7" s="61">
        <v>1.7399999999999999E-2</v>
      </c>
      <c r="AV7" s="57">
        <v>51376.6</v>
      </c>
      <c r="AW7" s="62">
        <f t="shared" si="0"/>
        <v>8.2600000000000007E-2</v>
      </c>
      <c r="AX7" s="54">
        <f t="shared" si="1"/>
        <v>212185.35800000001</v>
      </c>
      <c r="AY7" s="53" t="s">
        <v>228</v>
      </c>
      <c r="AZ7" s="53" t="s">
        <v>228</v>
      </c>
      <c r="BA7" s="53">
        <v>0</v>
      </c>
      <c r="BB7" s="58">
        <v>0</v>
      </c>
      <c r="BC7" s="53" t="s">
        <v>234</v>
      </c>
      <c r="BD7" s="53" t="s">
        <v>301</v>
      </c>
      <c r="BE7" s="53" t="s">
        <v>235</v>
      </c>
      <c r="BF7" s="63" t="s">
        <v>236</v>
      </c>
      <c r="BG7" s="53"/>
      <c r="BH7" s="53"/>
      <c r="BI7" s="53"/>
      <c r="BJ7" s="64"/>
      <c r="BK7" s="65" t="s">
        <v>303</v>
      </c>
      <c r="BL7" s="64">
        <v>3167575309</v>
      </c>
      <c r="BM7" s="64">
        <v>3167575309</v>
      </c>
      <c r="BN7" s="53" t="s">
        <v>301</v>
      </c>
      <c r="BO7" s="53" t="s">
        <v>235</v>
      </c>
      <c r="BP7" s="55" t="s">
        <v>238</v>
      </c>
      <c r="BQ7" s="53" t="s">
        <v>239</v>
      </c>
      <c r="BR7" s="66">
        <v>44228</v>
      </c>
      <c r="BS7" s="66">
        <v>45322</v>
      </c>
      <c r="BT7" s="56">
        <v>45231</v>
      </c>
      <c r="BU7" s="56">
        <v>45231</v>
      </c>
      <c r="BV7" s="66">
        <v>44226</v>
      </c>
      <c r="BW7" s="53" t="s">
        <v>229</v>
      </c>
      <c r="BX7" s="53" t="s">
        <v>240</v>
      </c>
      <c r="BY7" s="53">
        <v>1129512949</v>
      </c>
      <c r="BZ7" s="53" t="s">
        <v>304</v>
      </c>
      <c r="CA7" s="36"/>
      <c r="CB7" s="53" t="s">
        <v>301</v>
      </c>
      <c r="CC7" s="53" t="s">
        <v>235</v>
      </c>
      <c r="CD7" s="53">
        <v>3132956025</v>
      </c>
      <c r="CE7" s="53">
        <v>4482934</v>
      </c>
      <c r="CF7" s="70" t="s">
        <v>305</v>
      </c>
      <c r="CG7" s="53" t="s">
        <v>306</v>
      </c>
      <c r="CH7" s="53" t="s">
        <v>240</v>
      </c>
      <c r="CI7" s="53">
        <v>1017169333</v>
      </c>
      <c r="CJ7" s="53" t="s">
        <v>307</v>
      </c>
      <c r="CK7" s="63" t="s">
        <v>236</v>
      </c>
      <c r="CL7" s="53" t="s">
        <v>301</v>
      </c>
      <c r="CM7" s="53" t="s">
        <v>235</v>
      </c>
      <c r="CN7" s="53">
        <v>3115441085</v>
      </c>
      <c r="CO7" s="53">
        <v>5018405</v>
      </c>
      <c r="CP7" s="70" t="s">
        <v>308</v>
      </c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 t="s">
        <v>243</v>
      </c>
      <c r="DN7" s="53">
        <v>71734461</v>
      </c>
      <c r="DO7" s="53" t="s">
        <v>243</v>
      </c>
      <c r="DP7" s="53" t="s">
        <v>244</v>
      </c>
      <c r="DQ7" s="53" t="s">
        <v>309</v>
      </c>
      <c r="DR7" s="60">
        <v>1</v>
      </c>
      <c r="DS7" s="53" t="s">
        <v>310</v>
      </c>
      <c r="DT7" s="53">
        <v>3175031080</v>
      </c>
      <c r="DU7" s="53">
        <v>3175031080</v>
      </c>
      <c r="DV7" s="53"/>
      <c r="DW7" s="53" t="s">
        <v>311</v>
      </c>
      <c r="DX7" s="36" t="s">
        <v>238</v>
      </c>
      <c r="DY7" s="53" t="s">
        <v>248</v>
      </c>
      <c r="DZ7" s="68" t="s">
        <v>236</v>
      </c>
      <c r="EA7" s="53" t="s">
        <v>312</v>
      </c>
      <c r="EB7" s="53">
        <v>43986063</v>
      </c>
      <c r="EC7" s="53" t="s">
        <v>249</v>
      </c>
      <c r="ED7" s="53" t="s">
        <v>250</v>
      </c>
      <c r="EE7" s="53" t="s">
        <v>251</v>
      </c>
      <c r="EF7" s="53">
        <v>10570866763</v>
      </c>
      <c r="EG7" s="53">
        <v>5</v>
      </c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 t="s">
        <v>228</v>
      </c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5"/>
      <c r="JC7" s="55"/>
      <c r="JD7" s="55"/>
      <c r="JE7" s="55"/>
      <c r="JF7" s="55"/>
      <c r="JG7" s="55"/>
      <c r="JH7" s="55"/>
      <c r="JI7" s="55"/>
      <c r="JJ7" s="55"/>
      <c r="JK7" s="55"/>
      <c r="JL7" s="55"/>
      <c r="JM7" s="55"/>
      <c r="JN7" s="55"/>
      <c r="JO7" s="55"/>
      <c r="JP7" s="55"/>
      <c r="JQ7" s="55"/>
      <c r="JR7" s="55"/>
      <c r="JS7" s="55"/>
      <c r="JT7" s="55"/>
      <c r="JU7" s="55"/>
      <c r="JV7" s="55"/>
      <c r="JW7" s="55"/>
      <c r="JX7" s="55"/>
      <c r="JY7" s="55"/>
      <c r="JZ7" s="55"/>
      <c r="KA7" s="55"/>
      <c r="KB7" s="55"/>
      <c r="KC7" s="55"/>
      <c r="KD7" s="55"/>
      <c r="KE7" s="55"/>
      <c r="KF7" s="55"/>
      <c r="KG7" s="55"/>
      <c r="KH7" s="55"/>
      <c r="KI7" s="55"/>
      <c r="KJ7" s="55"/>
      <c r="KK7" s="55"/>
      <c r="KL7" s="55"/>
      <c r="KM7" s="55"/>
      <c r="KN7" s="55"/>
      <c r="KO7" s="55"/>
      <c r="KP7" s="55"/>
      <c r="KQ7" s="55"/>
      <c r="KR7" s="55"/>
      <c r="KS7" s="55"/>
      <c r="KT7" s="55"/>
      <c r="KU7" s="55"/>
      <c r="KV7" s="55"/>
      <c r="KW7" s="55"/>
      <c r="KX7" s="55"/>
      <c r="KY7" s="55"/>
      <c r="KZ7" s="55"/>
      <c r="LA7" s="55"/>
      <c r="LB7" s="55"/>
      <c r="LC7" s="55"/>
      <c r="LD7" s="55"/>
      <c r="LE7" s="55"/>
      <c r="LF7" s="55"/>
      <c r="LG7" s="55"/>
      <c r="LH7" s="55"/>
      <c r="LI7" s="55"/>
      <c r="LJ7" s="55"/>
      <c r="LK7" s="55"/>
      <c r="LL7" s="55"/>
      <c r="LM7" s="55"/>
      <c r="LN7" s="55"/>
      <c r="LO7" s="55"/>
      <c r="LP7" s="55"/>
      <c r="LQ7" s="55"/>
      <c r="LR7" s="55"/>
      <c r="LS7" s="55"/>
      <c r="LT7" s="55"/>
      <c r="LU7" s="55"/>
      <c r="LV7" s="55"/>
      <c r="LW7" s="55"/>
      <c r="LX7" s="55"/>
      <c r="LY7" s="55"/>
      <c r="LZ7" s="55"/>
      <c r="MA7" s="55"/>
      <c r="MB7" s="55"/>
      <c r="MC7" s="55"/>
      <c r="MD7" s="55"/>
      <c r="ME7" s="55"/>
      <c r="MF7" s="55"/>
      <c r="MG7" s="55"/>
      <c r="MH7" s="55"/>
      <c r="MI7" s="55"/>
      <c r="MJ7" s="55"/>
      <c r="MK7" s="55"/>
      <c r="ML7" s="55"/>
      <c r="MM7" s="55"/>
      <c r="MN7" s="55"/>
      <c r="MO7" s="55"/>
      <c r="MP7" s="55"/>
      <c r="MQ7" s="55"/>
      <c r="MR7" s="55"/>
      <c r="MS7" s="55"/>
      <c r="MT7" s="55"/>
      <c r="MU7" s="55"/>
      <c r="MV7" s="55"/>
      <c r="MW7" s="55"/>
      <c r="MX7" s="55"/>
      <c r="MY7" s="55"/>
      <c r="MZ7" s="55"/>
      <c r="NA7" s="55"/>
      <c r="NB7" s="55"/>
      <c r="NC7" s="55"/>
      <c r="ND7" s="55"/>
      <c r="NE7" s="55"/>
      <c r="NF7" s="55"/>
      <c r="NG7" s="55"/>
      <c r="NH7" s="55"/>
      <c r="NI7" s="55"/>
      <c r="NJ7" s="55"/>
      <c r="NK7" s="55"/>
      <c r="NL7" s="55"/>
      <c r="NM7" s="55"/>
      <c r="NN7" s="55"/>
      <c r="NO7" s="55"/>
      <c r="NP7" s="55"/>
      <c r="NQ7" s="55"/>
      <c r="NR7" s="55"/>
      <c r="NS7" s="55"/>
      <c r="NT7" s="55"/>
      <c r="NU7" s="55"/>
      <c r="NV7" s="55"/>
      <c r="NW7" s="55"/>
      <c r="NX7" s="55"/>
      <c r="NY7" s="55"/>
      <c r="NZ7" s="55"/>
      <c r="OA7" s="55"/>
      <c r="OB7" s="55"/>
      <c r="OC7" s="55"/>
      <c r="OD7" s="55"/>
      <c r="OE7" s="55"/>
      <c r="OF7" s="55"/>
      <c r="OG7" s="55"/>
      <c r="OH7" s="55"/>
      <c r="OI7" s="55"/>
      <c r="OJ7" s="55"/>
      <c r="OK7" s="55"/>
      <c r="OL7" s="55"/>
      <c r="OM7" s="55"/>
      <c r="ON7" s="55"/>
      <c r="OO7" s="55"/>
      <c r="OP7" s="55"/>
      <c r="OQ7" s="55"/>
      <c r="OR7" s="55"/>
      <c r="OS7" s="55"/>
      <c r="OT7" s="55"/>
      <c r="OU7" s="55"/>
      <c r="OV7" s="55"/>
      <c r="OW7" s="55"/>
      <c r="OX7" s="55"/>
      <c r="OY7" s="55"/>
      <c r="OZ7" s="55"/>
      <c r="PA7" s="55"/>
      <c r="PB7" s="55"/>
      <c r="PC7" s="55"/>
      <c r="PD7" s="55"/>
      <c r="PE7" s="55"/>
      <c r="PF7" s="55"/>
      <c r="PG7" s="55"/>
      <c r="PH7" s="55"/>
      <c r="PI7" s="55"/>
      <c r="PJ7" s="55"/>
      <c r="PK7" s="55"/>
      <c r="PL7" s="55"/>
      <c r="PM7" s="55"/>
      <c r="PN7" s="55"/>
      <c r="PO7" s="55"/>
      <c r="PP7" s="55"/>
      <c r="PQ7" s="55"/>
      <c r="PR7" s="55"/>
      <c r="PS7" s="55"/>
      <c r="PT7" s="55"/>
      <c r="PU7" s="55"/>
      <c r="PV7" s="55"/>
      <c r="PW7" s="55"/>
      <c r="PX7" s="55"/>
      <c r="PY7" s="55"/>
      <c r="PZ7" s="55"/>
      <c r="QA7" s="55"/>
      <c r="QB7" s="55"/>
      <c r="QC7" s="55"/>
      <c r="QD7" s="55"/>
      <c r="QE7" s="55"/>
      <c r="QF7" s="55"/>
      <c r="QG7" s="55"/>
      <c r="QH7" s="55"/>
      <c r="QI7" s="55"/>
      <c r="QJ7" s="55"/>
      <c r="QK7" s="55"/>
      <c r="QL7" s="55"/>
      <c r="QM7" s="55"/>
      <c r="QN7" s="55"/>
      <c r="QO7" s="55"/>
      <c r="QP7" s="55"/>
      <c r="QQ7" s="55"/>
      <c r="QR7" s="55"/>
      <c r="QS7" s="55"/>
      <c r="QT7" s="55"/>
      <c r="QU7" s="55"/>
      <c r="QV7" s="55"/>
      <c r="QW7" s="55"/>
      <c r="QX7" s="55"/>
      <c r="QY7" s="55"/>
      <c r="QZ7" s="55"/>
      <c r="RA7" s="55"/>
      <c r="RB7" s="55"/>
      <c r="RC7" s="55"/>
      <c r="RD7" s="55"/>
      <c r="RE7" s="55"/>
      <c r="RF7" s="55"/>
      <c r="RG7" s="55"/>
      <c r="RH7" s="55"/>
      <c r="RI7" s="55"/>
      <c r="RJ7" s="55"/>
      <c r="RK7" s="55"/>
      <c r="RL7" s="55"/>
      <c r="RM7" s="55"/>
      <c r="RN7" s="55"/>
      <c r="RO7" s="55"/>
      <c r="RP7" s="55"/>
      <c r="RQ7" s="55"/>
      <c r="RR7" s="55"/>
      <c r="RS7" s="55"/>
      <c r="RT7" s="55"/>
      <c r="RU7" s="55"/>
      <c r="RV7" s="55"/>
      <c r="RW7" s="55"/>
      <c r="RX7" s="55"/>
      <c r="RY7" s="55"/>
      <c r="RZ7" s="55"/>
      <c r="SA7" s="55"/>
      <c r="SB7" s="55"/>
      <c r="SC7" s="55"/>
    </row>
    <row r="8" spans="1:503" s="36" customFormat="1" ht="45" x14ac:dyDescent="0.3">
      <c r="A8" s="71" t="s">
        <v>313</v>
      </c>
      <c r="B8" s="71" t="s">
        <v>219</v>
      </c>
      <c r="C8" s="71" t="s">
        <v>226</v>
      </c>
      <c r="D8" s="71">
        <v>79802825</v>
      </c>
      <c r="E8" s="71" t="s">
        <v>314</v>
      </c>
      <c r="F8" s="71" t="s">
        <v>313</v>
      </c>
      <c r="G8" s="71">
        <v>99173</v>
      </c>
      <c r="H8" s="71">
        <v>99800</v>
      </c>
      <c r="I8" s="72">
        <v>0</v>
      </c>
      <c r="J8" s="72">
        <v>2754029</v>
      </c>
      <c r="K8" s="71">
        <v>10076993</v>
      </c>
      <c r="L8" s="71" t="s">
        <v>222</v>
      </c>
      <c r="M8" s="71"/>
      <c r="N8" s="71"/>
      <c r="O8" s="72">
        <v>3333111</v>
      </c>
      <c r="P8" s="71"/>
      <c r="Q8" s="71"/>
      <c r="R8" s="71"/>
      <c r="S8" s="71"/>
      <c r="T8" s="71" t="s">
        <v>223</v>
      </c>
      <c r="U8" s="71" t="s">
        <v>224</v>
      </c>
      <c r="V8" s="71">
        <v>10076993</v>
      </c>
      <c r="W8" s="71" t="s">
        <v>262</v>
      </c>
      <c r="X8" s="73" t="s">
        <v>226</v>
      </c>
      <c r="Y8" s="73" t="s">
        <v>226</v>
      </c>
      <c r="Z8" s="73" t="s">
        <v>227</v>
      </c>
      <c r="AA8" s="74" t="s">
        <v>228</v>
      </c>
      <c r="AB8" s="74" t="s">
        <v>228</v>
      </c>
      <c r="AC8" s="71"/>
      <c r="AD8" s="71" t="s">
        <v>229</v>
      </c>
      <c r="AE8" s="71" t="s">
        <v>230</v>
      </c>
      <c r="AF8" s="71">
        <v>79802825</v>
      </c>
      <c r="AG8" s="71" t="s">
        <v>315</v>
      </c>
      <c r="AH8" s="75">
        <v>1356400</v>
      </c>
      <c r="AI8" s="71">
        <v>0</v>
      </c>
      <c r="AJ8" s="71">
        <v>252811</v>
      </c>
      <c r="AK8" s="75">
        <v>0</v>
      </c>
      <c r="AL8" s="71">
        <v>0</v>
      </c>
      <c r="AM8" s="76">
        <f>+AH8</f>
        <v>1356400</v>
      </c>
      <c r="AN8" s="77" t="s">
        <v>232</v>
      </c>
      <c r="AO8" s="77" t="s">
        <v>233</v>
      </c>
      <c r="AP8" s="78">
        <v>0.1</v>
      </c>
      <c r="AQ8" s="75">
        <v>0</v>
      </c>
      <c r="AR8" s="75">
        <v>135640</v>
      </c>
      <c r="AS8" s="71">
        <v>0</v>
      </c>
      <c r="AT8" s="71">
        <v>0</v>
      </c>
      <c r="AU8" s="79">
        <v>1.7399999999999999E-2</v>
      </c>
      <c r="AV8" s="75">
        <v>32184.22</v>
      </c>
      <c r="AW8" s="80">
        <f t="shared" si="0"/>
        <v>8.2600000000000007E-2</v>
      </c>
      <c r="AX8" s="72">
        <f t="shared" si="1"/>
        <v>112038.64000000001</v>
      </c>
      <c r="AY8" s="71" t="s">
        <v>228</v>
      </c>
      <c r="AZ8" s="71" t="s">
        <v>228</v>
      </c>
      <c r="BA8" s="71">
        <v>0</v>
      </c>
      <c r="BB8" s="76">
        <v>0</v>
      </c>
      <c r="BC8" s="71" t="s">
        <v>234</v>
      </c>
      <c r="BD8" s="71" t="s">
        <v>314</v>
      </c>
      <c r="BE8" s="71" t="s">
        <v>235</v>
      </c>
      <c r="BF8" s="81" t="s">
        <v>236</v>
      </c>
      <c r="BG8" s="71"/>
      <c r="BH8" s="71"/>
      <c r="BI8" s="71"/>
      <c r="BJ8" s="82"/>
      <c r="BK8" s="83" t="s">
        <v>316</v>
      </c>
      <c r="BL8" s="82">
        <v>3103450412</v>
      </c>
      <c r="BM8" s="82">
        <v>3103450412</v>
      </c>
      <c r="BN8" s="71" t="s">
        <v>314</v>
      </c>
      <c r="BO8" s="71" t="s">
        <v>235</v>
      </c>
      <c r="BP8" s="73" t="s">
        <v>238</v>
      </c>
      <c r="BQ8" s="71" t="s">
        <v>239</v>
      </c>
      <c r="BR8" s="84">
        <v>40940</v>
      </c>
      <c r="BS8" s="84">
        <v>45322</v>
      </c>
      <c r="BT8" s="74">
        <v>45231</v>
      </c>
      <c r="BU8" s="74">
        <v>45231</v>
      </c>
      <c r="BV8" s="84">
        <v>40946</v>
      </c>
      <c r="BW8" s="71" t="s">
        <v>229</v>
      </c>
      <c r="BX8" s="71" t="s">
        <v>240</v>
      </c>
      <c r="BY8" s="71">
        <v>43564601</v>
      </c>
      <c r="BZ8" s="71" t="s">
        <v>317</v>
      </c>
      <c r="CA8" s="69"/>
      <c r="CB8" s="71" t="s">
        <v>318</v>
      </c>
      <c r="CC8" s="71" t="s">
        <v>235</v>
      </c>
      <c r="CD8" s="71">
        <v>3137387032</v>
      </c>
      <c r="CE8" s="71">
        <v>4445151</v>
      </c>
      <c r="CF8" s="83"/>
      <c r="CG8" s="71" t="s">
        <v>229</v>
      </c>
      <c r="CH8" s="71" t="s">
        <v>240</v>
      </c>
      <c r="CI8" s="71">
        <v>41452816</v>
      </c>
      <c r="CJ8" s="71" t="s">
        <v>319</v>
      </c>
      <c r="CK8" s="81" t="s">
        <v>236</v>
      </c>
      <c r="CL8" s="71" t="s">
        <v>320</v>
      </c>
      <c r="CM8" s="71" t="s">
        <v>321</v>
      </c>
      <c r="CN8" s="71">
        <v>3115003694</v>
      </c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 t="s">
        <v>229</v>
      </c>
      <c r="DN8" s="71">
        <v>15423949</v>
      </c>
      <c r="DO8" s="71" t="s">
        <v>229</v>
      </c>
      <c r="DP8" s="71" t="s">
        <v>244</v>
      </c>
      <c r="DQ8" s="71" t="s">
        <v>322</v>
      </c>
      <c r="DR8" s="78">
        <v>1</v>
      </c>
      <c r="DS8" s="71" t="s">
        <v>323</v>
      </c>
      <c r="DT8" s="71">
        <v>3122952355</v>
      </c>
      <c r="DU8" s="71">
        <v>3122952355</v>
      </c>
      <c r="DV8" s="71"/>
      <c r="DW8" s="71" t="s">
        <v>324</v>
      </c>
      <c r="DX8" s="69" t="s">
        <v>238</v>
      </c>
      <c r="DY8" s="71" t="s">
        <v>248</v>
      </c>
      <c r="DZ8" s="86" t="s">
        <v>236</v>
      </c>
      <c r="EA8" s="71" t="s">
        <v>322</v>
      </c>
      <c r="EB8" s="71">
        <v>15423949</v>
      </c>
      <c r="EC8" s="71" t="s">
        <v>249</v>
      </c>
      <c r="ED8" s="71" t="s">
        <v>250</v>
      </c>
      <c r="EE8" s="71" t="s">
        <v>251</v>
      </c>
      <c r="EF8" s="71">
        <v>10098324379</v>
      </c>
      <c r="EG8" s="71">
        <v>5</v>
      </c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>
        <v>9000287746</v>
      </c>
      <c r="HD8" s="71" t="s">
        <v>325</v>
      </c>
      <c r="HE8" s="71"/>
      <c r="HF8" s="71" t="s">
        <v>314</v>
      </c>
      <c r="HG8" s="71">
        <v>3261340</v>
      </c>
      <c r="HH8" s="71">
        <v>3218730479</v>
      </c>
      <c r="HI8" s="88" t="s">
        <v>326</v>
      </c>
      <c r="HJ8" s="71" t="s">
        <v>325</v>
      </c>
      <c r="HK8" s="71">
        <v>9000287746</v>
      </c>
      <c r="HL8" s="71" t="s">
        <v>254</v>
      </c>
      <c r="HM8" s="71" t="s">
        <v>250</v>
      </c>
      <c r="HN8" s="71" t="s">
        <v>251</v>
      </c>
      <c r="HO8" s="71">
        <v>24500014711</v>
      </c>
      <c r="HP8" s="71">
        <v>10</v>
      </c>
      <c r="HQ8" s="71" t="s">
        <v>258</v>
      </c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  <c r="IW8" s="71"/>
      <c r="IX8" s="71"/>
      <c r="IY8" s="71"/>
      <c r="IZ8" s="71"/>
      <c r="JA8" s="71"/>
      <c r="JB8" s="71"/>
      <c r="JC8" s="71"/>
      <c r="JD8" s="71"/>
      <c r="JE8" s="71"/>
      <c r="JF8" s="71"/>
      <c r="JG8" s="71"/>
      <c r="JH8" s="71"/>
      <c r="JI8" s="71"/>
      <c r="JJ8" s="71"/>
      <c r="JK8" s="71"/>
      <c r="JL8" s="71"/>
      <c r="JM8" s="71"/>
      <c r="JN8" s="71"/>
      <c r="JO8" s="71"/>
      <c r="JP8" s="71"/>
      <c r="JQ8" s="71"/>
      <c r="JR8" s="71"/>
      <c r="JS8" s="71"/>
      <c r="JT8" s="71"/>
      <c r="JU8" s="71"/>
      <c r="JV8" s="71"/>
      <c r="JW8" s="71"/>
      <c r="JX8" s="71"/>
      <c r="JY8" s="71"/>
      <c r="JZ8" s="71"/>
      <c r="KA8" s="71"/>
      <c r="KB8" s="71"/>
      <c r="KC8" s="71"/>
      <c r="KD8" s="71"/>
      <c r="KE8" s="71"/>
      <c r="KF8" s="71"/>
      <c r="KG8" s="71"/>
      <c r="KH8" s="71"/>
      <c r="KI8" s="71"/>
      <c r="KJ8" s="71"/>
      <c r="KK8" s="71"/>
      <c r="KL8" s="71"/>
      <c r="KM8" s="71"/>
      <c r="KN8" s="71"/>
      <c r="KO8" s="71"/>
      <c r="KP8" s="71"/>
      <c r="KQ8" s="71"/>
      <c r="KR8" s="71"/>
      <c r="KS8" s="71"/>
      <c r="KT8" s="71"/>
      <c r="KU8" s="71"/>
      <c r="KV8" s="71"/>
      <c r="KW8" s="71"/>
      <c r="KX8" s="71"/>
      <c r="KY8" s="71"/>
      <c r="KZ8" s="71"/>
      <c r="LA8" s="71"/>
      <c r="LB8" s="71"/>
      <c r="LC8" s="71"/>
      <c r="LD8" s="71"/>
      <c r="LE8" s="71"/>
      <c r="LF8" s="71"/>
      <c r="LG8" s="71"/>
      <c r="LH8" s="71"/>
      <c r="LI8" s="71"/>
      <c r="LJ8" s="71"/>
      <c r="LK8" s="71"/>
      <c r="LL8" s="71"/>
      <c r="LM8" s="71"/>
      <c r="LN8" s="71"/>
      <c r="LO8" s="71"/>
      <c r="LP8" s="71"/>
      <c r="LQ8" s="71"/>
      <c r="LR8" s="71"/>
      <c r="LS8" s="71"/>
      <c r="LT8" s="71"/>
      <c r="LU8" s="71"/>
      <c r="LV8" s="71"/>
      <c r="LW8" s="71"/>
      <c r="LX8" s="71"/>
      <c r="LY8" s="71"/>
      <c r="LZ8" s="71"/>
      <c r="MA8" s="71"/>
      <c r="MB8" s="71"/>
      <c r="MC8" s="71"/>
      <c r="MD8" s="71"/>
      <c r="ME8" s="71"/>
      <c r="MF8" s="71"/>
      <c r="MG8" s="71"/>
      <c r="MH8" s="71"/>
      <c r="MI8" s="71"/>
      <c r="MJ8" s="71"/>
      <c r="MK8" s="71"/>
      <c r="ML8" s="71"/>
      <c r="MM8" s="71"/>
      <c r="MN8" s="71"/>
      <c r="MO8" s="71"/>
      <c r="MP8" s="71"/>
      <c r="MQ8" s="71"/>
      <c r="MR8" s="71"/>
      <c r="MS8" s="71"/>
      <c r="MT8" s="71"/>
      <c r="MU8" s="71"/>
      <c r="MV8" s="71"/>
      <c r="MW8" s="71"/>
      <c r="MX8" s="71"/>
      <c r="MY8" s="71"/>
      <c r="MZ8" s="71"/>
      <c r="NA8" s="71"/>
      <c r="NB8" s="71"/>
      <c r="NC8" s="71"/>
      <c r="ND8" s="71"/>
      <c r="NE8" s="71"/>
      <c r="NF8" s="71"/>
      <c r="NG8" s="71"/>
      <c r="NH8" s="71"/>
      <c r="NI8" s="71"/>
      <c r="NJ8" s="71"/>
      <c r="NK8" s="71"/>
      <c r="NL8" s="71"/>
      <c r="NM8" s="71"/>
      <c r="NN8" s="71"/>
      <c r="NO8" s="71"/>
      <c r="NP8" s="71"/>
      <c r="NQ8" s="71"/>
      <c r="NR8" s="71"/>
      <c r="NS8" s="71"/>
      <c r="NT8" s="71"/>
      <c r="NU8" s="71"/>
      <c r="NV8" s="71"/>
      <c r="NW8" s="71"/>
      <c r="NX8" s="71"/>
      <c r="NY8" s="71"/>
      <c r="NZ8" s="71"/>
      <c r="OA8" s="71"/>
      <c r="OB8" s="71"/>
      <c r="OC8" s="71"/>
      <c r="OD8" s="71"/>
      <c r="OE8" s="71"/>
      <c r="OF8" s="71"/>
      <c r="OG8" s="71"/>
      <c r="OH8" s="71"/>
      <c r="OI8" s="71"/>
      <c r="OJ8" s="71"/>
      <c r="OK8" s="71"/>
      <c r="OL8" s="71"/>
      <c r="OM8" s="71"/>
      <c r="ON8" s="71"/>
      <c r="OO8" s="71"/>
      <c r="OP8" s="71"/>
      <c r="OQ8" s="71"/>
      <c r="OR8" s="71"/>
      <c r="OS8" s="71"/>
      <c r="OT8" s="71"/>
      <c r="OU8" s="71"/>
      <c r="OV8" s="71"/>
      <c r="OW8" s="71"/>
      <c r="OX8" s="71"/>
      <c r="OY8" s="71"/>
      <c r="OZ8" s="71"/>
      <c r="PA8" s="71"/>
      <c r="PB8" s="71"/>
      <c r="PC8" s="71"/>
      <c r="PD8" s="71"/>
      <c r="PE8" s="71"/>
      <c r="PF8" s="71"/>
      <c r="PG8" s="71"/>
      <c r="PH8" s="71"/>
      <c r="PI8" s="71"/>
      <c r="PJ8" s="71"/>
      <c r="PK8" s="71"/>
      <c r="PL8" s="71"/>
      <c r="PM8" s="71"/>
      <c r="PN8" s="71"/>
      <c r="PO8" s="71"/>
      <c r="PP8" s="71"/>
      <c r="PQ8" s="71"/>
      <c r="PR8" s="71"/>
      <c r="PS8" s="71"/>
      <c r="PT8" s="71"/>
      <c r="PU8" s="71"/>
      <c r="PV8" s="71"/>
      <c r="PW8" s="71"/>
      <c r="PX8" s="71"/>
      <c r="PY8" s="71"/>
      <c r="PZ8" s="71"/>
      <c r="QA8" s="71"/>
      <c r="QB8" s="71"/>
      <c r="QC8" s="71"/>
      <c r="QD8" s="71"/>
      <c r="QE8" s="71"/>
      <c r="QF8" s="71"/>
      <c r="QG8" s="71"/>
      <c r="QH8" s="71"/>
      <c r="QI8" s="71"/>
      <c r="QJ8" s="71"/>
      <c r="QK8" s="71"/>
      <c r="QL8" s="71"/>
      <c r="QM8" s="71"/>
      <c r="QN8" s="71"/>
      <c r="QO8" s="71"/>
      <c r="QP8" s="71"/>
      <c r="QQ8" s="71"/>
      <c r="QR8" s="71"/>
      <c r="QS8" s="71"/>
      <c r="QT8" s="71"/>
      <c r="QU8" s="71"/>
      <c r="QV8" s="71"/>
      <c r="QW8" s="71"/>
      <c r="QX8" s="71"/>
      <c r="QY8" s="71"/>
      <c r="QZ8" s="71"/>
      <c r="RA8" s="71"/>
      <c r="RB8" s="71"/>
      <c r="RC8" s="71"/>
      <c r="RD8" s="71"/>
      <c r="RE8" s="71"/>
      <c r="RF8" s="71"/>
      <c r="RG8" s="71"/>
      <c r="RH8" s="71"/>
      <c r="RI8" s="71"/>
      <c r="RJ8" s="71"/>
      <c r="RK8" s="71"/>
      <c r="RL8" s="71"/>
      <c r="RM8" s="71"/>
      <c r="RN8" s="71"/>
      <c r="RO8" s="71"/>
      <c r="RP8" s="71"/>
      <c r="RQ8" s="71"/>
      <c r="RR8" s="71"/>
      <c r="RS8" s="71"/>
      <c r="RT8" s="71"/>
      <c r="RU8" s="71"/>
      <c r="RV8" s="71"/>
      <c r="RW8" s="71"/>
      <c r="RX8" s="71"/>
      <c r="RY8" s="71"/>
      <c r="RZ8" s="71"/>
      <c r="SA8" s="71"/>
      <c r="SB8" s="71"/>
      <c r="SC8" s="71"/>
    </row>
    <row r="9" spans="1:503" s="89" customFormat="1" ht="16.5" x14ac:dyDescent="0.3">
      <c r="A9" s="53" t="s">
        <v>327</v>
      </c>
      <c r="B9" s="53" t="s">
        <v>219</v>
      </c>
      <c r="C9" s="53" t="s">
        <v>226</v>
      </c>
      <c r="D9" s="53">
        <v>3364288</v>
      </c>
      <c r="E9" s="53" t="s">
        <v>328</v>
      </c>
      <c r="F9" s="53" t="s">
        <v>327</v>
      </c>
      <c r="G9" s="53">
        <v>99210</v>
      </c>
      <c r="H9" s="53">
        <v>99837</v>
      </c>
      <c r="I9" s="54">
        <v>0</v>
      </c>
      <c r="J9" s="54" t="s">
        <v>228</v>
      </c>
      <c r="K9" s="53">
        <v>10077030</v>
      </c>
      <c r="L9" s="53" t="s">
        <v>222</v>
      </c>
      <c r="M9" s="53">
        <v>0</v>
      </c>
      <c r="N9" s="53">
        <v>0</v>
      </c>
      <c r="O9" s="54">
        <v>-0.16999999992549419</v>
      </c>
      <c r="P9" s="53"/>
      <c r="Q9" s="53"/>
      <c r="R9" s="53"/>
      <c r="S9" s="53"/>
      <c r="T9" s="53" t="s">
        <v>223</v>
      </c>
      <c r="U9" s="53" t="s">
        <v>224</v>
      </c>
      <c r="V9" s="53">
        <v>10077030</v>
      </c>
      <c r="W9" s="53" t="s">
        <v>262</v>
      </c>
      <c r="X9" s="55" t="s">
        <v>226</v>
      </c>
      <c r="Y9" s="55" t="s">
        <v>226</v>
      </c>
      <c r="Z9" s="55" t="s">
        <v>227</v>
      </c>
      <c r="AA9" s="56" t="s">
        <v>228</v>
      </c>
      <c r="AB9" s="56" t="s">
        <v>228</v>
      </c>
      <c r="AC9" s="53"/>
      <c r="AD9" s="53" t="s">
        <v>229</v>
      </c>
      <c r="AE9" s="53" t="s">
        <v>230</v>
      </c>
      <c r="AF9" s="53">
        <v>3364288</v>
      </c>
      <c r="AG9" s="53" t="s">
        <v>329</v>
      </c>
      <c r="AH9" s="57">
        <v>1672700</v>
      </c>
      <c r="AI9" s="57">
        <v>0</v>
      </c>
      <c r="AJ9" s="57">
        <v>0</v>
      </c>
      <c r="AK9" s="57">
        <v>0</v>
      </c>
      <c r="AL9" s="53">
        <v>0</v>
      </c>
      <c r="AM9" s="58">
        <v>1672700</v>
      </c>
      <c r="AN9" s="59" t="s">
        <v>232</v>
      </c>
      <c r="AO9" s="59" t="s">
        <v>233</v>
      </c>
      <c r="AP9" s="60">
        <v>0.09</v>
      </c>
      <c r="AQ9" s="57">
        <v>0</v>
      </c>
      <c r="AR9" s="57">
        <v>150543</v>
      </c>
      <c r="AS9" s="53">
        <v>0</v>
      </c>
      <c r="AT9" s="53">
        <v>0</v>
      </c>
      <c r="AU9" s="61">
        <v>1.7399999999999999E-2</v>
      </c>
      <c r="AV9" s="57">
        <v>33454</v>
      </c>
      <c r="AW9" s="62">
        <f t="shared" si="0"/>
        <v>7.2599999999999998E-2</v>
      </c>
      <c r="AX9" s="54">
        <f t="shared" si="1"/>
        <v>121438.01999999999</v>
      </c>
      <c r="AY9" s="53" t="s">
        <v>228</v>
      </c>
      <c r="AZ9" s="53" t="s">
        <v>228</v>
      </c>
      <c r="BA9" s="53">
        <v>0</v>
      </c>
      <c r="BB9" s="58">
        <v>0</v>
      </c>
      <c r="BC9" s="53" t="s">
        <v>234</v>
      </c>
      <c r="BD9" s="53" t="s">
        <v>328</v>
      </c>
      <c r="BE9" s="53" t="s">
        <v>235</v>
      </c>
      <c r="BF9" s="63" t="s">
        <v>236</v>
      </c>
      <c r="BG9" s="53"/>
      <c r="BH9" s="53"/>
      <c r="BI9" s="53"/>
      <c r="BJ9" s="64"/>
      <c r="BK9" s="65" t="s">
        <v>330</v>
      </c>
      <c r="BL9" s="64">
        <v>3206950839</v>
      </c>
      <c r="BM9" s="64">
        <v>3206950839</v>
      </c>
      <c r="BN9" s="53" t="s">
        <v>328</v>
      </c>
      <c r="BO9" s="53" t="s">
        <v>235</v>
      </c>
      <c r="BP9" s="55" t="s">
        <v>238</v>
      </c>
      <c r="BQ9" s="53" t="s">
        <v>239</v>
      </c>
      <c r="BR9" s="66">
        <v>44348</v>
      </c>
      <c r="BS9" s="66">
        <v>45443</v>
      </c>
      <c r="BT9" s="56">
        <v>45231</v>
      </c>
      <c r="BU9" s="56">
        <v>45231</v>
      </c>
      <c r="BV9" s="66">
        <v>44331</v>
      </c>
      <c r="BW9" s="53" t="s">
        <v>229</v>
      </c>
      <c r="BX9" s="53" t="s">
        <v>240</v>
      </c>
      <c r="BY9" s="53">
        <v>1128400244</v>
      </c>
      <c r="BZ9" s="53" t="s">
        <v>331</v>
      </c>
      <c r="CA9" s="63" t="s">
        <v>236</v>
      </c>
      <c r="CB9" s="53" t="s">
        <v>328</v>
      </c>
      <c r="CC9" s="53" t="s">
        <v>235</v>
      </c>
      <c r="CD9" s="53">
        <v>3105122085</v>
      </c>
      <c r="CE9" s="53"/>
      <c r="CF9" s="70" t="s">
        <v>332</v>
      </c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 t="s">
        <v>243</v>
      </c>
      <c r="DN9" s="53">
        <v>43817031</v>
      </c>
      <c r="DO9" s="53" t="s">
        <v>243</v>
      </c>
      <c r="DP9" s="53" t="s">
        <v>244</v>
      </c>
      <c r="DQ9" s="53" t="s">
        <v>333</v>
      </c>
      <c r="DR9" s="60">
        <v>1</v>
      </c>
      <c r="DS9" s="53" t="s">
        <v>334</v>
      </c>
      <c r="DT9" s="53">
        <v>3173724804</v>
      </c>
      <c r="DU9" s="53">
        <v>3173724804</v>
      </c>
      <c r="DV9" s="53"/>
      <c r="DW9" s="53" t="s">
        <v>335</v>
      </c>
      <c r="DX9" s="36" t="s">
        <v>238</v>
      </c>
      <c r="DY9" s="53" t="s">
        <v>248</v>
      </c>
      <c r="DZ9" s="68" t="s">
        <v>236</v>
      </c>
      <c r="EA9" s="53" t="s">
        <v>333</v>
      </c>
      <c r="EB9" s="53">
        <v>43817031</v>
      </c>
      <c r="EC9" s="53" t="s">
        <v>249</v>
      </c>
      <c r="ED9" s="53" t="s">
        <v>250</v>
      </c>
      <c r="EE9" s="53" t="s">
        <v>251</v>
      </c>
      <c r="EF9" s="53">
        <v>10162700420</v>
      </c>
      <c r="EG9" s="53">
        <v>5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 t="s">
        <v>228</v>
      </c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  <c r="JQ9" s="55"/>
      <c r="JR9" s="55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/>
      <c r="LA9" s="55"/>
      <c r="LB9" s="55"/>
      <c r="LC9" s="55"/>
      <c r="LD9" s="55"/>
      <c r="LE9" s="55"/>
      <c r="LF9" s="55"/>
      <c r="LG9" s="55"/>
      <c r="LH9" s="55"/>
      <c r="LI9" s="55"/>
      <c r="LJ9" s="55"/>
      <c r="LK9" s="55"/>
      <c r="LL9" s="55"/>
      <c r="LM9" s="55"/>
      <c r="LN9" s="55"/>
      <c r="LO9" s="55"/>
      <c r="LP9" s="55"/>
      <c r="LQ9" s="55"/>
      <c r="LR9" s="55"/>
      <c r="LS9" s="55"/>
      <c r="LT9" s="55"/>
      <c r="LU9" s="55"/>
      <c r="LV9" s="55"/>
      <c r="LW9" s="55"/>
      <c r="LX9" s="55"/>
      <c r="LY9" s="55"/>
      <c r="LZ9" s="55"/>
      <c r="MA9" s="55"/>
      <c r="MB9" s="55"/>
      <c r="MC9" s="55"/>
      <c r="MD9" s="55"/>
      <c r="ME9" s="55"/>
      <c r="MF9" s="55"/>
      <c r="MG9" s="55"/>
      <c r="MH9" s="55"/>
      <c r="MI9" s="55"/>
      <c r="MJ9" s="55"/>
      <c r="MK9" s="55"/>
      <c r="ML9" s="55"/>
      <c r="MM9" s="55"/>
      <c r="MN9" s="55"/>
      <c r="MO9" s="55"/>
      <c r="MP9" s="55"/>
      <c r="MQ9" s="55"/>
      <c r="MR9" s="55"/>
      <c r="MS9" s="55"/>
      <c r="MT9" s="55"/>
      <c r="MU9" s="55"/>
      <c r="MV9" s="55"/>
      <c r="MW9" s="55"/>
      <c r="MX9" s="55"/>
      <c r="MY9" s="55"/>
      <c r="MZ9" s="55"/>
      <c r="NA9" s="55"/>
      <c r="NB9" s="55"/>
      <c r="NC9" s="55"/>
      <c r="ND9" s="55"/>
      <c r="NE9" s="55"/>
      <c r="NF9" s="55"/>
      <c r="NG9" s="55"/>
      <c r="NH9" s="55"/>
      <c r="NI9" s="55"/>
      <c r="NJ9" s="55"/>
      <c r="NK9" s="55"/>
      <c r="NL9" s="55"/>
      <c r="NM9" s="55"/>
      <c r="NN9" s="55"/>
      <c r="NO9" s="55"/>
      <c r="NP9" s="55"/>
      <c r="NQ9" s="55"/>
      <c r="NR9" s="55"/>
      <c r="NS9" s="55"/>
      <c r="NT9" s="55"/>
      <c r="NU9" s="55"/>
      <c r="NV9" s="55"/>
      <c r="NW9" s="55"/>
      <c r="NX9" s="55"/>
      <c r="NY9" s="55"/>
      <c r="NZ9" s="55"/>
      <c r="OA9" s="55"/>
      <c r="OB9" s="55"/>
      <c r="OC9" s="55"/>
      <c r="OD9" s="55"/>
      <c r="OE9" s="55"/>
      <c r="OF9" s="55"/>
      <c r="OG9" s="55"/>
      <c r="OH9" s="55"/>
      <c r="OI9" s="55"/>
      <c r="OJ9" s="55"/>
      <c r="OK9" s="55"/>
      <c r="OL9" s="55"/>
      <c r="OM9" s="55"/>
      <c r="ON9" s="55"/>
      <c r="OO9" s="55"/>
      <c r="OP9" s="55"/>
      <c r="OQ9" s="55"/>
      <c r="OR9" s="55"/>
      <c r="OS9" s="55"/>
      <c r="OT9" s="55"/>
      <c r="OU9" s="55"/>
      <c r="OV9" s="55"/>
      <c r="OW9" s="55"/>
      <c r="OX9" s="55"/>
      <c r="OY9" s="55"/>
      <c r="OZ9" s="55"/>
      <c r="PA9" s="55"/>
      <c r="PB9" s="55"/>
      <c r="PC9" s="55"/>
      <c r="PD9" s="55"/>
      <c r="PE9" s="55"/>
      <c r="PF9" s="55"/>
      <c r="PG9" s="55"/>
      <c r="PH9" s="55"/>
      <c r="PI9" s="55"/>
      <c r="PJ9" s="55"/>
      <c r="PK9" s="55"/>
      <c r="PL9" s="55"/>
      <c r="PM9" s="55"/>
      <c r="PN9" s="55"/>
      <c r="PO9" s="55"/>
      <c r="PP9" s="55"/>
      <c r="PQ9" s="55"/>
      <c r="PR9" s="55"/>
      <c r="PS9" s="55"/>
      <c r="PT9" s="55"/>
      <c r="PU9" s="55"/>
      <c r="PV9" s="55"/>
      <c r="PW9" s="55"/>
      <c r="PX9" s="55"/>
      <c r="PY9" s="55"/>
      <c r="PZ9" s="55"/>
      <c r="QA9" s="55"/>
      <c r="QB9" s="55"/>
      <c r="QC9" s="55"/>
      <c r="QD9" s="55"/>
      <c r="QE9" s="55"/>
      <c r="QF9" s="55"/>
      <c r="QG9" s="55"/>
      <c r="QH9" s="55"/>
      <c r="QI9" s="55"/>
      <c r="QJ9" s="55"/>
      <c r="QK9" s="55"/>
      <c r="QL9" s="55"/>
      <c r="QM9" s="55"/>
      <c r="QN9" s="55"/>
      <c r="QO9" s="55"/>
      <c r="QP9" s="55"/>
      <c r="QQ9" s="55"/>
      <c r="QR9" s="55"/>
      <c r="QS9" s="55"/>
      <c r="QT9" s="55"/>
      <c r="QU9" s="55"/>
      <c r="QV9" s="55"/>
      <c r="QW9" s="55"/>
      <c r="QX9" s="55"/>
      <c r="QY9" s="55"/>
      <c r="QZ9" s="55"/>
      <c r="RA9" s="55"/>
      <c r="RB9" s="55"/>
      <c r="RC9" s="55"/>
      <c r="RD9" s="55"/>
      <c r="RE9" s="55"/>
      <c r="RF9" s="55"/>
      <c r="RG9" s="55"/>
      <c r="RH9" s="55"/>
      <c r="RI9" s="55"/>
      <c r="RJ9" s="55"/>
      <c r="RK9" s="55"/>
      <c r="RL9" s="55"/>
      <c r="RM9" s="55"/>
      <c r="RN9" s="55"/>
      <c r="RO9" s="55"/>
      <c r="RP9" s="55"/>
      <c r="RQ9" s="55"/>
      <c r="RR9" s="55"/>
      <c r="RS9" s="55"/>
      <c r="RT9" s="55"/>
      <c r="RU9" s="55"/>
      <c r="RV9" s="55"/>
      <c r="RW9" s="55"/>
      <c r="RX9" s="55"/>
      <c r="RY9" s="55"/>
      <c r="RZ9" s="55"/>
      <c r="SA9" s="55"/>
      <c r="SB9" s="55"/>
      <c r="SC9" s="55"/>
    </row>
    <row r="10" spans="1:503" s="89" customFormat="1" ht="16.5" x14ac:dyDescent="0.3">
      <c r="A10" s="55" t="s">
        <v>336</v>
      </c>
      <c r="B10" s="53" t="s">
        <v>219</v>
      </c>
      <c r="C10" s="53" t="s">
        <v>226</v>
      </c>
      <c r="D10" s="55">
        <v>41932573</v>
      </c>
      <c r="E10" s="55" t="s">
        <v>337</v>
      </c>
      <c r="F10" s="55" t="s">
        <v>336</v>
      </c>
      <c r="G10" s="53">
        <v>99223</v>
      </c>
      <c r="H10" s="53">
        <v>99850</v>
      </c>
      <c r="I10" s="87">
        <v>1911300</v>
      </c>
      <c r="J10" s="54" t="s">
        <v>228</v>
      </c>
      <c r="K10" s="53">
        <v>10077043</v>
      </c>
      <c r="L10" s="53" t="s">
        <v>222</v>
      </c>
      <c r="M10" s="53">
        <v>0</v>
      </c>
      <c r="N10" s="53">
        <v>0</v>
      </c>
      <c r="O10" s="54">
        <v>1911299.52</v>
      </c>
      <c r="P10" s="55"/>
      <c r="Q10" s="55"/>
      <c r="R10" s="55"/>
      <c r="S10" s="55"/>
      <c r="T10" s="55" t="s">
        <v>223</v>
      </c>
      <c r="U10" s="53" t="s">
        <v>224</v>
      </c>
      <c r="V10" s="53">
        <v>10077043</v>
      </c>
      <c r="W10" s="55" t="s">
        <v>262</v>
      </c>
      <c r="X10" s="55" t="s">
        <v>226</v>
      </c>
      <c r="Y10" s="55" t="s">
        <v>226</v>
      </c>
      <c r="Z10" s="55" t="s">
        <v>227</v>
      </c>
      <c r="AA10" s="56" t="s">
        <v>228</v>
      </c>
      <c r="AB10" s="56" t="s">
        <v>228</v>
      </c>
      <c r="AC10" s="55"/>
      <c r="AD10" s="55" t="s">
        <v>338</v>
      </c>
      <c r="AE10" s="55" t="s">
        <v>230</v>
      </c>
      <c r="AF10" s="55">
        <v>41932573</v>
      </c>
      <c r="AG10" s="55" t="s">
        <v>339</v>
      </c>
      <c r="AH10" s="90">
        <v>2112400</v>
      </c>
      <c r="AI10" s="90">
        <v>0</v>
      </c>
      <c r="AJ10" s="90">
        <v>0</v>
      </c>
      <c r="AK10" s="90">
        <v>0</v>
      </c>
      <c r="AL10" s="55">
        <v>0</v>
      </c>
      <c r="AM10" s="91">
        <v>2112400</v>
      </c>
      <c r="AN10" s="92" t="s">
        <v>232</v>
      </c>
      <c r="AO10" s="92" t="s">
        <v>233</v>
      </c>
      <c r="AP10" s="93">
        <v>0.08</v>
      </c>
      <c r="AQ10" s="90">
        <v>0</v>
      </c>
      <c r="AR10" s="90">
        <f>+AM10*AP10</f>
        <v>168992</v>
      </c>
      <c r="AS10" s="53">
        <v>0</v>
      </c>
      <c r="AT10" s="53">
        <v>0</v>
      </c>
      <c r="AU10" s="61">
        <v>1.7399999999999999E-2</v>
      </c>
      <c r="AV10" s="90">
        <v>42248</v>
      </c>
      <c r="AW10" s="62">
        <f t="shared" si="0"/>
        <v>6.2600000000000003E-2</v>
      </c>
      <c r="AX10" s="54">
        <f t="shared" si="1"/>
        <v>132236.24000000002</v>
      </c>
      <c r="AY10" s="55" t="s">
        <v>228</v>
      </c>
      <c r="AZ10" s="55" t="s">
        <v>228</v>
      </c>
      <c r="BA10" s="55">
        <v>0</v>
      </c>
      <c r="BB10" s="58">
        <v>0</v>
      </c>
      <c r="BC10" s="55" t="s">
        <v>234</v>
      </c>
      <c r="BD10" s="55" t="s">
        <v>337</v>
      </c>
      <c r="BE10" s="55" t="s">
        <v>235</v>
      </c>
      <c r="BF10" s="63" t="s">
        <v>236</v>
      </c>
      <c r="BG10" s="55"/>
      <c r="BH10" s="55"/>
      <c r="BI10" s="55"/>
      <c r="BJ10" s="94"/>
      <c r="BK10" s="95" t="s">
        <v>340</v>
      </c>
      <c r="BL10" s="94">
        <v>3184009394</v>
      </c>
      <c r="BM10" s="94">
        <v>3184009394</v>
      </c>
      <c r="BN10" s="55" t="s">
        <v>337</v>
      </c>
      <c r="BO10" s="55" t="s">
        <v>235</v>
      </c>
      <c r="BP10" s="55" t="s">
        <v>238</v>
      </c>
      <c r="BQ10" s="55" t="s">
        <v>239</v>
      </c>
      <c r="BR10" s="56">
        <v>44896</v>
      </c>
      <c r="BS10" s="56">
        <v>45260</v>
      </c>
      <c r="BT10" s="56">
        <v>45231</v>
      </c>
      <c r="BU10" s="56">
        <v>45231</v>
      </c>
      <c r="BV10" s="56">
        <v>44890</v>
      </c>
      <c r="BW10" s="53" t="s">
        <v>229</v>
      </c>
      <c r="BX10" s="53" t="s">
        <v>341</v>
      </c>
      <c r="BY10" s="53">
        <v>43757129</v>
      </c>
      <c r="BZ10" s="53" t="s">
        <v>342</v>
      </c>
      <c r="CA10" s="63" t="s">
        <v>236</v>
      </c>
      <c r="CB10" s="55" t="s">
        <v>337</v>
      </c>
      <c r="CC10" s="55" t="s">
        <v>235</v>
      </c>
      <c r="CD10" s="53">
        <v>3145526300</v>
      </c>
      <c r="CE10" s="53">
        <v>3145526300</v>
      </c>
      <c r="CF10" s="65" t="s">
        <v>343</v>
      </c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5"/>
      <c r="DE10" s="55"/>
      <c r="DF10" s="55"/>
      <c r="DG10" s="55"/>
      <c r="DH10" s="55"/>
      <c r="DI10" s="55"/>
      <c r="DJ10" s="55"/>
      <c r="DK10" s="55"/>
      <c r="DL10" s="55"/>
      <c r="DM10" s="55" t="s">
        <v>243</v>
      </c>
      <c r="DN10" s="55">
        <v>20097896</v>
      </c>
      <c r="DO10" s="55" t="s">
        <v>243</v>
      </c>
      <c r="DP10" s="55" t="s">
        <v>244</v>
      </c>
      <c r="DQ10" s="55" t="s">
        <v>344</v>
      </c>
      <c r="DR10" s="93">
        <v>1</v>
      </c>
      <c r="DS10" s="55" t="s">
        <v>345</v>
      </c>
      <c r="DT10" s="55">
        <v>3164309525</v>
      </c>
      <c r="DU10" s="55">
        <v>3164309525</v>
      </c>
      <c r="DV10" s="55"/>
      <c r="DW10" s="55" t="s">
        <v>346</v>
      </c>
      <c r="DX10" s="36" t="s">
        <v>238</v>
      </c>
      <c r="DY10" s="55" t="s">
        <v>248</v>
      </c>
      <c r="DZ10" s="68" t="s">
        <v>236</v>
      </c>
      <c r="EA10" s="53" t="s">
        <v>344</v>
      </c>
      <c r="EB10" s="53">
        <v>20097896</v>
      </c>
      <c r="EC10" s="55" t="s">
        <v>249</v>
      </c>
      <c r="ED10" s="55" t="s">
        <v>250</v>
      </c>
      <c r="EE10" s="55" t="s">
        <v>251</v>
      </c>
      <c r="EF10" s="55">
        <v>61141467378</v>
      </c>
      <c r="EG10" s="55">
        <v>5</v>
      </c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3" t="s">
        <v>228</v>
      </c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  <c r="LI10" s="55"/>
      <c r="LJ10" s="55"/>
      <c r="LK10" s="55"/>
      <c r="LL10" s="55"/>
      <c r="LM10" s="55"/>
      <c r="LN10" s="55"/>
      <c r="LO10" s="55"/>
      <c r="LP10" s="55"/>
      <c r="LQ10" s="55"/>
      <c r="LR10" s="55"/>
      <c r="LS10" s="55"/>
      <c r="LT10" s="55"/>
      <c r="LU10" s="55"/>
      <c r="LV10" s="55"/>
      <c r="LW10" s="55"/>
      <c r="LX10" s="55"/>
      <c r="LY10" s="55"/>
      <c r="LZ10" s="55"/>
      <c r="MA10" s="55"/>
      <c r="MB10" s="55"/>
      <c r="MC10" s="55"/>
      <c r="MD10" s="55"/>
      <c r="ME10" s="55"/>
      <c r="MF10" s="55"/>
      <c r="MG10" s="55"/>
      <c r="MH10" s="55"/>
      <c r="MI10" s="55"/>
      <c r="MJ10" s="55"/>
      <c r="MK10" s="55"/>
      <c r="ML10" s="55"/>
      <c r="MM10" s="55"/>
      <c r="MN10" s="55"/>
      <c r="MO10" s="55"/>
      <c r="MP10" s="55"/>
      <c r="MQ10" s="55"/>
      <c r="MR10" s="55"/>
      <c r="MS10" s="55"/>
      <c r="MT10" s="55"/>
      <c r="MU10" s="55"/>
      <c r="MV10" s="55"/>
      <c r="MW10" s="55"/>
      <c r="MX10" s="55"/>
      <c r="MY10" s="55"/>
      <c r="MZ10" s="55"/>
      <c r="NA10" s="55"/>
      <c r="NB10" s="55"/>
      <c r="NC10" s="55"/>
      <c r="ND10" s="55"/>
      <c r="NE10" s="55"/>
      <c r="NF10" s="55"/>
      <c r="NG10" s="55"/>
      <c r="NH10" s="55"/>
      <c r="NI10" s="55"/>
      <c r="NJ10" s="55"/>
      <c r="NK10" s="55"/>
      <c r="NL10" s="55"/>
      <c r="NM10" s="55"/>
      <c r="NN10" s="55"/>
      <c r="NO10" s="55"/>
      <c r="NP10" s="55"/>
      <c r="NQ10" s="55"/>
      <c r="NR10" s="55"/>
      <c r="NS10" s="55"/>
      <c r="NT10" s="55"/>
      <c r="NU10" s="55"/>
      <c r="NV10" s="55"/>
      <c r="NW10" s="55"/>
      <c r="NX10" s="55"/>
      <c r="NY10" s="55"/>
      <c r="NZ10" s="55"/>
      <c r="OA10" s="55"/>
      <c r="OB10" s="55"/>
      <c r="OC10" s="55"/>
      <c r="OD10" s="55"/>
      <c r="OE10" s="55"/>
      <c r="OF10" s="55"/>
      <c r="OG10" s="55"/>
      <c r="OH10" s="55"/>
      <c r="OI10" s="55"/>
      <c r="OJ10" s="55"/>
      <c r="OK10" s="55"/>
      <c r="OL10" s="55"/>
      <c r="OM10" s="55"/>
      <c r="ON10" s="55"/>
      <c r="OO10" s="55"/>
      <c r="OP10" s="55"/>
      <c r="OQ10" s="55"/>
      <c r="OR10" s="55"/>
      <c r="OS10" s="55"/>
      <c r="OT10" s="55"/>
      <c r="OU10" s="55"/>
      <c r="OV10" s="55"/>
      <c r="OW10" s="55"/>
      <c r="OX10" s="55"/>
      <c r="OY10" s="55"/>
      <c r="OZ10" s="55"/>
      <c r="PA10" s="55"/>
      <c r="PB10" s="55"/>
      <c r="PC10" s="55"/>
      <c r="PD10" s="55"/>
      <c r="PE10" s="55"/>
      <c r="PF10" s="55"/>
      <c r="PG10" s="55"/>
      <c r="PH10" s="55"/>
      <c r="PI10" s="55"/>
      <c r="PJ10" s="55"/>
      <c r="PK10" s="55"/>
      <c r="PL10" s="55"/>
      <c r="PM10" s="55"/>
      <c r="PN10" s="55"/>
      <c r="PO10" s="55"/>
      <c r="PP10" s="55"/>
      <c r="PQ10" s="55"/>
      <c r="PR10" s="55"/>
      <c r="PS10" s="55"/>
      <c r="PT10" s="55"/>
      <c r="PU10" s="55"/>
      <c r="PV10" s="55"/>
      <c r="PW10" s="55"/>
      <c r="PX10" s="55"/>
      <c r="PY10" s="55"/>
      <c r="PZ10" s="55"/>
      <c r="QA10" s="55"/>
      <c r="QB10" s="55"/>
      <c r="QC10" s="55"/>
      <c r="QD10" s="55"/>
      <c r="QE10" s="55"/>
      <c r="QF10" s="55"/>
      <c r="QG10" s="55"/>
      <c r="QH10" s="55"/>
      <c r="QI10" s="55"/>
      <c r="QJ10" s="55"/>
      <c r="QK10" s="55"/>
      <c r="QL10" s="55"/>
      <c r="QM10" s="55"/>
      <c r="QN10" s="55"/>
      <c r="QO10" s="55"/>
      <c r="QP10" s="55"/>
      <c r="QQ10" s="55"/>
      <c r="QR10" s="55"/>
      <c r="QS10" s="55"/>
      <c r="QT10" s="55"/>
      <c r="QU10" s="55"/>
      <c r="QV10" s="55"/>
      <c r="QW10" s="55"/>
      <c r="QX10" s="55"/>
      <c r="QY10" s="55"/>
      <c r="QZ10" s="55"/>
      <c r="RA10" s="55"/>
      <c r="RB10" s="55"/>
      <c r="RC10" s="55"/>
      <c r="RD10" s="55"/>
      <c r="RE10" s="55"/>
      <c r="RF10" s="55"/>
      <c r="RG10" s="55"/>
      <c r="RH10" s="55"/>
      <c r="RI10" s="55"/>
      <c r="RJ10" s="55"/>
      <c r="RK10" s="55"/>
      <c r="RL10" s="55"/>
      <c r="RM10" s="55"/>
      <c r="RN10" s="55"/>
      <c r="RO10" s="55"/>
      <c r="RP10" s="55"/>
      <c r="RQ10" s="55"/>
      <c r="RR10" s="55"/>
      <c r="RS10" s="55"/>
      <c r="RT10" s="55"/>
      <c r="RU10" s="55"/>
      <c r="RV10" s="55"/>
      <c r="RW10" s="55"/>
      <c r="RX10" s="55"/>
      <c r="RY10" s="55"/>
      <c r="RZ10" s="55"/>
      <c r="SA10" s="55"/>
      <c r="SB10" s="55"/>
      <c r="SC10" s="55"/>
    </row>
    <row r="11" spans="1:503" s="89" customFormat="1" ht="16.5" x14ac:dyDescent="0.3">
      <c r="A11" s="73" t="s">
        <v>347</v>
      </c>
      <c r="B11" s="71" t="s">
        <v>219</v>
      </c>
      <c r="C11" s="71" t="s">
        <v>226</v>
      </c>
      <c r="D11" s="73">
        <v>43972812</v>
      </c>
      <c r="E11" s="73" t="s">
        <v>348</v>
      </c>
      <c r="F11" s="73" t="s">
        <v>347</v>
      </c>
      <c r="G11" s="71">
        <v>99231</v>
      </c>
      <c r="H11" s="71">
        <v>99858</v>
      </c>
      <c r="I11" s="96">
        <v>1545354</v>
      </c>
      <c r="J11" s="72">
        <v>414193</v>
      </c>
      <c r="K11" s="71">
        <v>10077051</v>
      </c>
      <c r="L11" s="71" t="s">
        <v>222</v>
      </c>
      <c r="M11" s="71" t="s">
        <v>349</v>
      </c>
      <c r="N11" s="71">
        <v>0</v>
      </c>
      <c r="O11" s="72">
        <v>1389353.8</v>
      </c>
      <c r="P11" s="73"/>
      <c r="Q11" s="73"/>
      <c r="R11" s="73"/>
      <c r="S11" s="73"/>
      <c r="T11" s="73" t="s">
        <v>223</v>
      </c>
      <c r="U11" s="71" t="s">
        <v>224</v>
      </c>
      <c r="V11" s="71">
        <v>10077051</v>
      </c>
      <c r="W11" s="73" t="s">
        <v>262</v>
      </c>
      <c r="X11" s="73" t="s">
        <v>226</v>
      </c>
      <c r="Y11" s="73" t="s">
        <v>226</v>
      </c>
      <c r="Z11" s="73" t="s">
        <v>227</v>
      </c>
      <c r="AA11" s="74" t="s">
        <v>228</v>
      </c>
      <c r="AB11" s="74" t="s">
        <v>228</v>
      </c>
      <c r="AC11" s="73"/>
      <c r="AD11" s="73" t="s">
        <v>338</v>
      </c>
      <c r="AE11" s="73" t="s">
        <v>230</v>
      </c>
      <c r="AF11" s="73">
        <v>43972812</v>
      </c>
      <c r="AG11" s="73" t="s">
        <v>350</v>
      </c>
      <c r="AH11" s="97">
        <v>2205800</v>
      </c>
      <c r="AI11" s="97">
        <v>0</v>
      </c>
      <c r="AJ11" s="97">
        <v>397956</v>
      </c>
      <c r="AK11" s="97">
        <v>0</v>
      </c>
      <c r="AL11" s="73">
        <v>0</v>
      </c>
      <c r="AM11" s="76">
        <f>+AH11</f>
        <v>2205800</v>
      </c>
      <c r="AN11" s="98" t="s">
        <v>232</v>
      </c>
      <c r="AO11" s="98" t="s">
        <v>233</v>
      </c>
      <c r="AP11" s="99">
        <v>0.1</v>
      </c>
      <c r="AQ11" s="97">
        <v>0</v>
      </c>
      <c r="AR11" s="97">
        <v>220580</v>
      </c>
      <c r="AS11" s="71">
        <v>0</v>
      </c>
      <c r="AT11" s="71">
        <v>0</v>
      </c>
      <c r="AU11" s="79">
        <v>1.7399999999999999E-2</v>
      </c>
      <c r="AV11" s="97">
        <v>52075.12</v>
      </c>
      <c r="AW11" s="80">
        <f t="shared" si="0"/>
        <v>8.2600000000000007E-2</v>
      </c>
      <c r="AX11" s="72">
        <f t="shared" si="1"/>
        <v>182199.08000000002</v>
      </c>
      <c r="AY11" s="73" t="s">
        <v>228</v>
      </c>
      <c r="AZ11" s="73" t="s">
        <v>228</v>
      </c>
      <c r="BA11" s="73">
        <v>0</v>
      </c>
      <c r="BB11" s="76">
        <v>0</v>
      </c>
      <c r="BC11" s="73" t="s">
        <v>234</v>
      </c>
      <c r="BD11" s="73" t="s">
        <v>348</v>
      </c>
      <c r="BE11" s="73" t="s">
        <v>235</v>
      </c>
      <c r="BF11" s="81" t="s">
        <v>236</v>
      </c>
      <c r="BG11" s="73"/>
      <c r="BH11" s="73"/>
      <c r="BI11" s="73"/>
      <c r="BJ11" s="100"/>
      <c r="BK11" s="101" t="s">
        <v>351</v>
      </c>
      <c r="BL11" s="73">
        <v>3194769719</v>
      </c>
      <c r="BM11" s="100">
        <v>3194769719</v>
      </c>
      <c r="BN11" s="73" t="s">
        <v>348</v>
      </c>
      <c r="BO11" s="73" t="s">
        <v>235</v>
      </c>
      <c r="BP11" s="73" t="s">
        <v>238</v>
      </c>
      <c r="BQ11" s="73" t="s">
        <v>239</v>
      </c>
      <c r="BR11" s="74">
        <v>44986</v>
      </c>
      <c r="BS11" s="74">
        <v>45350</v>
      </c>
      <c r="BT11" s="74">
        <v>45231</v>
      </c>
      <c r="BU11" s="74">
        <v>45231</v>
      </c>
      <c r="BV11" s="74">
        <v>44996</v>
      </c>
      <c r="BW11" s="71" t="s">
        <v>229</v>
      </c>
      <c r="BX11" s="71" t="s">
        <v>341</v>
      </c>
      <c r="BY11" s="71">
        <v>8393448</v>
      </c>
      <c r="BZ11" s="71" t="s">
        <v>352</v>
      </c>
      <c r="CA11" s="81" t="s">
        <v>236</v>
      </c>
      <c r="CB11" s="73" t="s">
        <v>348</v>
      </c>
      <c r="CC11" s="73" t="s">
        <v>235</v>
      </c>
      <c r="CD11" s="71" t="s">
        <v>353</v>
      </c>
      <c r="CE11" s="71" t="s">
        <v>353</v>
      </c>
      <c r="CF11" s="83" t="s">
        <v>354</v>
      </c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3"/>
      <c r="DE11" s="73"/>
      <c r="DF11" s="73"/>
      <c r="DG11" s="73"/>
      <c r="DH11" s="73"/>
      <c r="DI11" s="73"/>
      <c r="DJ11" s="73"/>
      <c r="DK11" s="73"/>
      <c r="DL11" s="73"/>
      <c r="DM11" s="73" t="s">
        <v>243</v>
      </c>
      <c r="DN11" s="73">
        <v>39350458</v>
      </c>
      <c r="DO11" s="73" t="s">
        <v>243</v>
      </c>
      <c r="DP11" s="73" t="s">
        <v>244</v>
      </c>
      <c r="DQ11" s="73" t="s">
        <v>355</v>
      </c>
      <c r="DR11" s="99">
        <v>1</v>
      </c>
      <c r="DS11" s="73" t="s">
        <v>356</v>
      </c>
      <c r="DT11" s="73">
        <v>3117703943</v>
      </c>
      <c r="DU11" s="73">
        <v>3117703943</v>
      </c>
      <c r="DV11" s="73"/>
      <c r="DW11" s="73" t="s">
        <v>357</v>
      </c>
      <c r="DX11" s="69" t="s">
        <v>238</v>
      </c>
      <c r="DY11" s="73" t="s">
        <v>248</v>
      </c>
      <c r="DZ11" s="86" t="s">
        <v>236</v>
      </c>
      <c r="EA11" s="71" t="s">
        <v>355</v>
      </c>
      <c r="EB11" s="71">
        <v>39350458</v>
      </c>
      <c r="EC11" s="73" t="s">
        <v>249</v>
      </c>
      <c r="ED11" s="73" t="s">
        <v>250</v>
      </c>
      <c r="EE11" s="73" t="s">
        <v>251</v>
      </c>
      <c r="EF11" s="73">
        <v>10832146421</v>
      </c>
      <c r="EG11" s="73">
        <v>5</v>
      </c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>
        <v>811002425</v>
      </c>
      <c r="HD11" s="73" t="s">
        <v>358</v>
      </c>
      <c r="HE11" s="73"/>
      <c r="HF11" s="71" t="s">
        <v>348</v>
      </c>
      <c r="HG11" s="73">
        <v>3052643834</v>
      </c>
      <c r="HH11" s="73">
        <v>3052643834</v>
      </c>
      <c r="HI11" s="102" t="s">
        <v>359</v>
      </c>
      <c r="HJ11" s="71" t="s">
        <v>358</v>
      </c>
      <c r="HK11" s="71">
        <v>811002425</v>
      </c>
      <c r="HL11" s="73" t="s">
        <v>360</v>
      </c>
      <c r="HM11" s="73" t="s">
        <v>250</v>
      </c>
      <c r="HN11" s="73" t="s">
        <v>256</v>
      </c>
      <c r="HO11" s="73" t="s">
        <v>361</v>
      </c>
      <c r="HP11" s="73">
        <v>10</v>
      </c>
      <c r="HQ11" s="71" t="s">
        <v>258</v>
      </c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  <c r="IW11" s="73"/>
      <c r="IX11" s="73"/>
      <c r="IY11" s="73"/>
      <c r="IZ11" s="73"/>
      <c r="JA11" s="73"/>
      <c r="JB11" s="73"/>
      <c r="JC11" s="73"/>
      <c r="JD11" s="73"/>
      <c r="JE11" s="73"/>
      <c r="JF11" s="73"/>
      <c r="JG11" s="73"/>
      <c r="JH11" s="73"/>
      <c r="JI11" s="73"/>
      <c r="JJ11" s="73"/>
      <c r="JK11" s="73"/>
      <c r="JL11" s="73"/>
      <c r="JM11" s="73"/>
      <c r="JN11" s="73"/>
      <c r="JO11" s="73"/>
      <c r="JP11" s="73"/>
      <c r="JQ11" s="73"/>
      <c r="JR11" s="73"/>
      <c r="JS11" s="73"/>
      <c r="JT11" s="73"/>
      <c r="JU11" s="73"/>
      <c r="JV11" s="73"/>
      <c r="JW11" s="73"/>
      <c r="JX11" s="73"/>
      <c r="JY11" s="73"/>
      <c r="JZ11" s="73"/>
      <c r="KA11" s="73"/>
      <c r="KB11" s="73"/>
      <c r="KC11" s="73"/>
      <c r="KD11" s="73"/>
      <c r="KE11" s="73"/>
      <c r="KF11" s="73"/>
      <c r="KG11" s="73"/>
      <c r="KH11" s="73"/>
      <c r="KI11" s="73"/>
      <c r="KJ11" s="73"/>
      <c r="KK11" s="73"/>
      <c r="KL11" s="73"/>
      <c r="KM11" s="73"/>
      <c r="KN11" s="73"/>
      <c r="KO11" s="73"/>
      <c r="KP11" s="73"/>
      <c r="KQ11" s="73"/>
      <c r="KR11" s="73"/>
      <c r="KS11" s="73"/>
      <c r="KT11" s="73"/>
      <c r="KU11" s="73"/>
      <c r="KV11" s="73"/>
      <c r="KW11" s="73"/>
      <c r="KX11" s="73"/>
      <c r="KY11" s="73"/>
      <c r="KZ11" s="73"/>
      <c r="LA11" s="73"/>
      <c r="LB11" s="73"/>
      <c r="LC11" s="73"/>
      <c r="LD11" s="73"/>
      <c r="LE11" s="73"/>
      <c r="LF11" s="73"/>
      <c r="LG11" s="73"/>
      <c r="LH11" s="73"/>
      <c r="LI11" s="73"/>
      <c r="LJ11" s="73"/>
      <c r="LK11" s="73"/>
      <c r="LL11" s="73"/>
      <c r="LM11" s="73"/>
      <c r="LN11" s="73"/>
      <c r="LO11" s="73"/>
      <c r="LP11" s="73"/>
      <c r="LQ11" s="73"/>
      <c r="LR11" s="73"/>
      <c r="LS11" s="73"/>
      <c r="LT11" s="73"/>
      <c r="LU11" s="73"/>
      <c r="LV11" s="73"/>
      <c r="LW11" s="73"/>
      <c r="LX11" s="73"/>
      <c r="LY11" s="73"/>
      <c r="LZ11" s="73"/>
      <c r="MA11" s="73"/>
      <c r="MB11" s="73"/>
      <c r="MC11" s="73"/>
      <c r="MD11" s="73"/>
      <c r="ME11" s="73"/>
      <c r="MF11" s="73"/>
      <c r="MG11" s="73"/>
      <c r="MH11" s="73"/>
      <c r="MI11" s="73"/>
      <c r="MJ11" s="73"/>
      <c r="MK11" s="73"/>
      <c r="ML11" s="73"/>
      <c r="MM11" s="73"/>
      <c r="MN11" s="73"/>
      <c r="MO11" s="73"/>
      <c r="MP11" s="73"/>
      <c r="MQ11" s="73"/>
      <c r="MR11" s="73"/>
      <c r="MS11" s="73"/>
      <c r="MT11" s="73"/>
      <c r="MU11" s="73"/>
      <c r="MV11" s="73"/>
      <c r="MW11" s="73"/>
      <c r="MX11" s="73"/>
      <c r="MY11" s="73"/>
      <c r="MZ11" s="73"/>
      <c r="NA11" s="73"/>
      <c r="NB11" s="73"/>
      <c r="NC11" s="73"/>
      <c r="ND11" s="73"/>
      <c r="NE11" s="73"/>
      <c r="NF11" s="73"/>
      <c r="NG11" s="73"/>
      <c r="NH11" s="73"/>
      <c r="NI11" s="73"/>
      <c r="NJ11" s="73"/>
      <c r="NK11" s="73"/>
      <c r="NL11" s="73"/>
      <c r="NM11" s="73"/>
      <c r="NN11" s="73"/>
      <c r="NO11" s="73"/>
      <c r="NP11" s="73"/>
      <c r="NQ11" s="73"/>
      <c r="NR11" s="73"/>
      <c r="NS11" s="73"/>
      <c r="NT11" s="73"/>
      <c r="NU11" s="73"/>
      <c r="NV11" s="73"/>
      <c r="NW11" s="73"/>
      <c r="NX11" s="73"/>
      <c r="NY11" s="73"/>
      <c r="NZ11" s="73"/>
      <c r="OA11" s="73"/>
      <c r="OB11" s="73"/>
      <c r="OC11" s="73"/>
      <c r="OD11" s="73"/>
      <c r="OE11" s="73"/>
      <c r="OF11" s="73"/>
      <c r="OG11" s="73"/>
      <c r="OH11" s="73"/>
      <c r="OI11" s="73"/>
      <c r="OJ11" s="73"/>
      <c r="OK11" s="73"/>
      <c r="OL11" s="73"/>
      <c r="OM11" s="73"/>
      <c r="ON11" s="73"/>
      <c r="OO11" s="73"/>
      <c r="OP11" s="73"/>
      <c r="OQ11" s="73"/>
      <c r="OR11" s="73"/>
      <c r="OS11" s="73"/>
      <c r="OT11" s="73"/>
      <c r="OU11" s="73"/>
      <c r="OV11" s="73"/>
      <c r="OW11" s="73"/>
      <c r="OX11" s="73"/>
      <c r="OY11" s="73"/>
      <c r="OZ11" s="73"/>
      <c r="PA11" s="73"/>
      <c r="PB11" s="73"/>
      <c r="PC11" s="73"/>
      <c r="PD11" s="73"/>
      <c r="PE11" s="73"/>
      <c r="PF11" s="73"/>
      <c r="PG11" s="73"/>
      <c r="PH11" s="73"/>
      <c r="PI11" s="73"/>
      <c r="PJ11" s="73"/>
      <c r="PK11" s="73"/>
      <c r="PL11" s="73"/>
      <c r="PM11" s="73"/>
      <c r="PN11" s="73"/>
      <c r="PO11" s="73"/>
      <c r="PP11" s="73"/>
      <c r="PQ11" s="73"/>
      <c r="PR11" s="73"/>
      <c r="PS11" s="73"/>
      <c r="PT11" s="73"/>
      <c r="PU11" s="73"/>
      <c r="PV11" s="73"/>
      <c r="PW11" s="73"/>
      <c r="PX11" s="73"/>
      <c r="PY11" s="73"/>
      <c r="PZ11" s="73"/>
      <c r="QA11" s="73"/>
      <c r="QB11" s="73"/>
      <c r="QC11" s="73"/>
      <c r="QD11" s="73"/>
      <c r="QE11" s="73"/>
      <c r="QF11" s="73"/>
      <c r="QG11" s="73"/>
      <c r="QH11" s="73"/>
      <c r="QI11" s="73"/>
      <c r="QJ11" s="73"/>
      <c r="QK11" s="73"/>
      <c r="QL11" s="73"/>
      <c r="QM11" s="73"/>
      <c r="QN11" s="73"/>
      <c r="QO11" s="73"/>
      <c r="QP11" s="73"/>
      <c r="QQ11" s="73"/>
      <c r="QR11" s="73"/>
      <c r="QS11" s="73"/>
      <c r="QT11" s="73"/>
      <c r="QU11" s="73"/>
      <c r="QV11" s="73"/>
      <c r="QW11" s="73"/>
      <c r="QX11" s="73"/>
      <c r="QY11" s="73"/>
      <c r="QZ11" s="73"/>
      <c r="RA11" s="73"/>
      <c r="RB11" s="73"/>
      <c r="RC11" s="73"/>
      <c r="RD11" s="73"/>
      <c r="RE11" s="73"/>
      <c r="RF11" s="73"/>
      <c r="RG11" s="73"/>
      <c r="RH11" s="73"/>
      <c r="RI11" s="73"/>
      <c r="RJ11" s="73"/>
      <c r="RK11" s="73"/>
      <c r="RL11" s="73"/>
      <c r="RM11" s="73"/>
      <c r="RN11" s="73"/>
      <c r="RO11" s="73"/>
      <c r="RP11" s="73"/>
      <c r="RQ11" s="73"/>
      <c r="RR11" s="73"/>
      <c r="RS11" s="73"/>
      <c r="RT11" s="73"/>
      <c r="RU11" s="73"/>
      <c r="RV11" s="73"/>
      <c r="RW11" s="73"/>
      <c r="RX11" s="73"/>
      <c r="RY11" s="73"/>
      <c r="RZ11" s="73"/>
      <c r="SA11" s="73"/>
      <c r="SB11" s="73"/>
      <c r="SC11" s="73"/>
    </row>
    <row r="12" spans="1:503" s="89" customFormat="1" ht="16.5" x14ac:dyDescent="0.3">
      <c r="A12" s="53" t="s">
        <v>362</v>
      </c>
      <c r="B12" s="53" t="s">
        <v>219</v>
      </c>
      <c r="C12" s="53" t="s">
        <v>226</v>
      </c>
      <c r="D12" s="53">
        <v>7521096</v>
      </c>
      <c r="E12" s="53" t="s">
        <v>363</v>
      </c>
      <c r="F12" s="53" t="s">
        <v>362</v>
      </c>
      <c r="G12" s="53">
        <v>99174</v>
      </c>
      <c r="H12" s="53">
        <v>99801</v>
      </c>
      <c r="I12" s="87">
        <v>2605650</v>
      </c>
      <c r="J12" s="54" t="s">
        <v>228</v>
      </c>
      <c r="K12" s="53">
        <v>10076994</v>
      </c>
      <c r="L12" s="53" t="s">
        <v>222</v>
      </c>
      <c r="M12" s="53"/>
      <c r="N12" s="53"/>
      <c r="O12" s="54">
        <v>2574943.7000000002</v>
      </c>
      <c r="P12" s="53"/>
      <c r="Q12" s="53"/>
      <c r="R12" s="53"/>
      <c r="S12" s="53"/>
      <c r="T12" s="53" t="s">
        <v>223</v>
      </c>
      <c r="U12" s="53" t="s">
        <v>224</v>
      </c>
      <c r="V12" s="53">
        <v>10076994</v>
      </c>
      <c r="W12" s="53" t="s">
        <v>262</v>
      </c>
      <c r="X12" s="55" t="s">
        <v>226</v>
      </c>
      <c r="Y12" s="55" t="s">
        <v>226</v>
      </c>
      <c r="Z12" s="55" t="s">
        <v>227</v>
      </c>
      <c r="AA12" s="56" t="s">
        <v>228</v>
      </c>
      <c r="AB12" s="56" t="s">
        <v>228</v>
      </c>
      <c r="AC12" s="53"/>
      <c r="AD12" s="53" t="s">
        <v>229</v>
      </c>
      <c r="AE12" s="53" t="s">
        <v>230</v>
      </c>
      <c r="AF12" s="53">
        <v>7521096</v>
      </c>
      <c r="AG12" s="53" t="s">
        <v>364</v>
      </c>
      <c r="AH12" s="57">
        <v>1455700</v>
      </c>
      <c r="AI12" s="57">
        <v>0</v>
      </c>
      <c r="AJ12" s="57">
        <v>0</v>
      </c>
      <c r="AK12" s="57">
        <v>0</v>
      </c>
      <c r="AL12" s="53">
        <v>0</v>
      </c>
      <c r="AM12" s="58">
        <v>1455700</v>
      </c>
      <c r="AN12" s="59" t="s">
        <v>232</v>
      </c>
      <c r="AO12" s="59" t="s">
        <v>233</v>
      </c>
      <c r="AP12" s="60">
        <v>0.1</v>
      </c>
      <c r="AQ12" s="57">
        <v>0</v>
      </c>
      <c r="AR12" s="57">
        <v>145570</v>
      </c>
      <c r="AS12" s="53">
        <v>0</v>
      </c>
      <c r="AT12" s="53">
        <v>0</v>
      </c>
      <c r="AU12" s="61">
        <v>1.7399999999999999E-2</v>
      </c>
      <c r="AV12" s="57">
        <v>29114</v>
      </c>
      <c r="AW12" s="62">
        <f t="shared" si="0"/>
        <v>8.2600000000000007E-2</v>
      </c>
      <c r="AX12" s="54">
        <f t="shared" si="1"/>
        <v>120240.82</v>
      </c>
      <c r="AY12" s="53" t="s">
        <v>228</v>
      </c>
      <c r="AZ12" s="53" t="s">
        <v>228</v>
      </c>
      <c r="BA12" s="53">
        <v>0</v>
      </c>
      <c r="BB12" s="58">
        <v>0</v>
      </c>
      <c r="BC12" s="53" t="s">
        <v>234</v>
      </c>
      <c r="BD12" s="53" t="s">
        <v>363</v>
      </c>
      <c r="BE12" s="53" t="s">
        <v>235</v>
      </c>
      <c r="BF12" s="63" t="s">
        <v>236</v>
      </c>
      <c r="BG12" s="53"/>
      <c r="BH12" s="53"/>
      <c r="BI12" s="53"/>
      <c r="BJ12" s="64"/>
      <c r="BK12" s="65" t="s">
        <v>365</v>
      </c>
      <c r="BL12" s="64">
        <v>3154724952</v>
      </c>
      <c r="BM12" s="64">
        <v>3154724952</v>
      </c>
      <c r="BN12" s="53" t="s">
        <v>363</v>
      </c>
      <c r="BO12" s="53" t="s">
        <v>235</v>
      </c>
      <c r="BP12" s="55" t="s">
        <v>238</v>
      </c>
      <c r="BQ12" s="53" t="s">
        <v>239</v>
      </c>
      <c r="BR12" s="66">
        <v>40969</v>
      </c>
      <c r="BS12" s="66">
        <v>45350</v>
      </c>
      <c r="BT12" s="56">
        <v>45231</v>
      </c>
      <c r="BU12" s="56">
        <v>45231</v>
      </c>
      <c r="BV12" s="66">
        <v>40971</v>
      </c>
      <c r="BW12" s="53" t="s">
        <v>229</v>
      </c>
      <c r="BX12" s="53" t="s">
        <v>240</v>
      </c>
      <c r="BY12" s="53">
        <v>41895427</v>
      </c>
      <c r="BZ12" s="53" t="s">
        <v>366</v>
      </c>
      <c r="CA12" s="53"/>
      <c r="CB12" s="53" t="s">
        <v>367</v>
      </c>
      <c r="CC12" s="53" t="s">
        <v>368</v>
      </c>
      <c r="CD12" s="53">
        <v>3154212332</v>
      </c>
      <c r="CE12" s="53"/>
      <c r="CF12" s="65"/>
      <c r="CG12" s="53" t="s">
        <v>229</v>
      </c>
      <c r="CH12" s="53" t="s">
        <v>240</v>
      </c>
      <c r="CI12" s="53">
        <v>24565070</v>
      </c>
      <c r="CJ12" s="53" t="s">
        <v>369</v>
      </c>
      <c r="CK12" s="63" t="s">
        <v>236</v>
      </c>
      <c r="CL12" s="53" t="s">
        <v>370</v>
      </c>
      <c r="CM12" s="53" t="s">
        <v>371</v>
      </c>
      <c r="CN12" s="53">
        <v>3155124379</v>
      </c>
      <c r="CO12" s="53" t="s">
        <v>372</v>
      </c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 t="s">
        <v>229</v>
      </c>
      <c r="DN12" s="53">
        <v>46660702</v>
      </c>
      <c r="DO12" s="53" t="s">
        <v>229</v>
      </c>
      <c r="DP12" s="53" t="s">
        <v>244</v>
      </c>
      <c r="DQ12" s="53" t="s">
        <v>373</v>
      </c>
      <c r="DR12" s="60">
        <v>1</v>
      </c>
      <c r="DS12" s="53" t="s">
        <v>374</v>
      </c>
      <c r="DT12" s="53">
        <v>3115894612</v>
      </c>
      <c r="DU12" s="53">
        <v>3115894612</v>
      </c>
      <c r="DV12" s="53"/>
      <c r="DW12" s="53" t="s">
        <v>375</v>
      </c>
      <c r="DX12" s="36" t="s">
        <v>238</v>
      </c>
      <c r="DY12" s="53" t="s">
        <v>248</v>
      </c>
      <c r="DZ12" s="68" t="s">
        <v>236</v>
      </c>
      <c r="EA12" s="53" t="s">
        <v>376</v>
      </c>
      <c r="EB12" s="53">
        <v>9522741</v>
      </c>
      <c r="EC12" s="53" t="s">
        <v>249</v>
      </c>
      <c r="ED12" s="53" t="s">
        <v>377</v>
      </c>
      <c r="EE12" s="53" t="s">
        <v>251</v>
      </c>
      <c r="EF12" s="36">
        <v>24516260581</v>
      </c>
      <c r="EG12" s="53">
        <v>5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 t="s">
        <v>228</v>
      </c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</row>
    <row r="13" spans="1:503" s="118" customFormat="1" ht="16.5" x14ac:dyDescent="0.3">
      <c r="A13" s="103"/>
      <c r="B13" s="103"/>
      <c r="C13" s="103"/>
      <c r="D13" s="103"/>
      <c r="E13" s="103"/>
      <c r="F13" s="103"/>
      <c r="G13" s="103"/>
      <c r="H13" s="103"/>
      <c r="I13" s="104"/>
      <c r="J13" s="105"/>
      <c r="K13" s="103"/>
      <c r="L13" s="103"/>
      <c r="M13" s="103"/>
      <c r="N13" s="103"/>
      <c r="O13" s="105"/>
      <c r="P13" s="103"/>
      <c r="Q13" s="103"/>
      <c r="R13" s="103"/>
      <c r="S13" s="103"/>
      <c r="T13" s="103"/>
      <c r="U13" s="103"/>
      <c r="V13" s="103"/>
      <c r="W13" s="103"/>
      <c r="X13" s="106"/>
      <c r="Y13" s="106"/>
      <c r="Z13" s="106"/>
      <c r="AA13" s="107"/>
      <c r="AB13" s="107"/>
      <c r="AC13" s="103"/>
      <c r="AD13" s="103"/>
      <c r="AE13" s="103"/>
      <c r="AF13" s="103"/>
      <c r="AG13" s="103"/>
      <c r="AH13" s="108"/>
      <c r="AI13" s="108"/>
      <c r="AJ13" s="108"/>
      <c r="AK13" s="108"/>
      <c r="AL13" s="103"/>
      <c r="AM13" s="109">
        <f>SUM(AM2:AM12)</f>
        <v>22681430</v>
      </c>
      <c r="AN13" s="110"/>
      <c r="AO13" s="110"/>
      <c r="AP13" s="111"/>
      <c r="AQ13" s="108"/>
      <c r="AR13" s="108"/>
      <c r="AS13" s="103"/>
      <c r="AT13" s="103"/>
      <c r="AU13" s="112"/>
      <c r="AV13" s="108"/>
      <c r="AW13" s="113"/>
      <c r="AX13" s="105">
        <f>SUM(AX2:AX12)</f>
        <v>1814511.1180000002</v>
      </c>
      <c r="AY13" s="103"/>
      <c r="AZ13" s="103"/>
      <c r="BA13" s="103"/>
      <c r="BB13" s="109"/>
      <c r="BC13" s="103"/>
      <c r="BD13" s="103"/>
      <c r="BE13" s="103"/>
      <c r="BF13" s="114"/>
      <c r="BG13" s="103"/>
      <c r="BH13" s="103"/>
      <c r="BI13" s="103"/>
      <c r="BJ13" s="115"/>
      <c r="BK13" s="116"/>
      <c r="BL13" s="115"/>
      <c r="BM13" s="115"/>
      <c r="BN13" s="103"/>
      <c r="BO13" s="103"/>
      <c r="BP13" s="106"/>
      <c r="BQ13" s="103"/>
      <c r="BR13" s="117"/>
      <c r="BS13" s="117"/>
      <c r="BT13" s="107"/>
      <c r="BU13" s="107"/>
      <c r="BV13" s="117"/>
      <c r="BW13" s="103"/>
      <c r="BX13" s="103"/>
      <c r="BY13" s="103"/>
      <c r="BZ13" s="103"/>
      <c r="CA13" s="103"/>
      <c r="CB13" s="103"/>
      <c r="CC13" s="103"/>
      <c r="CD13" s="103"/>
      <c r="CE13" s="103"/>
      <c r="CF13" s="116"/>
      <c r="CG13" s="103"/>
      <c r="CH13" s="103"/>
      <c r="CI13" s="103"/>
      <c r="CJ13" s="103"/>
      <c r="CK13" s="114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11"/>
      <c r="DS13" s="103"/>
      <c r="DT13" s="103"/>
      <c r="DU13" s="103"/>
      <c r="DV13" s="103"/>
      <c r="DW13" s="103"/>
      <c r="DY13" s="103"/>
      <c r="DZ13" s="119"/>
      <c r="EA13" s="103"/>
      <c r="EB13" s="103"/>
      <c r="EC13" s="103"/>
      <c r="ED13" s="103"/>
      <c r="EE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  <c r="IW13" s="103"/>
      <c r="IX13" s="103"/>
      <c r="IY13" s="103"/>
      <c r="IZ13" s="103"/>
      <c r="JA13" s="103"/>
      <c r="JB13" s="103"/>
      <c r="JC13" s="103"/>
      <c r="JD13" s="103"/>
      <c r="JE13" s="103"/>
      <c r="JF13" s="103"/>
      <c r="JG13" s="103"/>
      <c r="JH13" s="103"/>
      <c r="JI13" s="103"/>
      <c r="JJ13" s="103"/>
      <c r="JK13" s="103"/>
      <c r="JL13" s="103"/>
      <c r="JM13" s="103"/>
      <c r="JN13" s="103"/>
      <c r="JO13" s="103"/>
      <c r="JP13" s="103"/>
      <c r="JQ13" s="103"/>
      <c r="JR13" s="103"/>
      <c r="JS13" s="103"/>
      <c r="JT13" s="103"/>
      <c r="JU13" s="103"/>
      <c r="JV13" s="103"/>
      <c r="JW13" s="103"/>
      <c r="JX13" s="103"/>
      <c r="JY13" s="103"/>
      <c r="JZ13" s="103"/>
      <c r="KA13" s="103"/>
      <c r="KB13" s="103"/>
      <c r="KC13" s="103"/>
      <c r="KD13" s="103"/>
      <c r="KE13" s="103"/>
      <c r="KF13" s="103"/>
      <c r="KG13" s="103"/>
      <c r="KH13" s="103"/>
      <c r="KI13" s="103"/>
      <c r="KJ13" s="103"/>
      <c r="KK13" s="103"/>
      <c r="KL13" s="103"/>
      <c r="KM13" s="103"/>
      <c r="KN13" s="103"/>
      <c r="KO13" s="103"/>
      <c r="KP13" s="103"/>
      <c r="KQ13" s="103"/>
      <c r="KR13" s="103"/>
      <c r="KS13" s="103"/>
      <c r="KT13" s="103"/>
      <c r="KU13" s="103"/>
      <c r="KV13" s="103"/>
      <c r="KW13" s="103"/>
      <c r="KX13" s="103"/>
      <c r="KY13" s="103"/>
      <c r="KZ13" s="103"/>
      <c r="LA13" s="103"/>
      <c r="LB13" s="103"/>
      <c r="LC13" s="103"/>
      <c r="LD13" s="103"/>
      <c r="LE13" s="103"/>
      <c r="LF13" s="103"/>
      <c r="LG13" s="103"/>
      <c r="LH13" s="103"/>
      <c r="LI13" s="103"/>
      <c r="LJ13" s="103"/>
      <c r="LK13" s="103"/>
      <c r="LL13" s="103"/>
      <c r="LM13" s="103"/>
      <c r="LN13" s="103"/>
      <c r="LO13" s="103"/>
      <c r="LP13" s="103"/>
      <c r="LQ13" s="103"/>
      <c r="LR13" s="103"/>
      <c r="LS13" s="103"/>
      <c r="LT13" s="103"/>
      <c r="LU13" s="103"/>
      <c r="LV13" s="103"/>
      <c r="LW13" s="103"/>
      <c r="LX13" s="103"/>
      <c r="LY13" s="103"/>
      <c r="LZ13" s="103"/>
      <c r="MA13" s="103"/>
      <c r="MB13" s="103"/>
      <c r="MC13" s="103"/>
      <c r="MD13" s="103"/>
      <c r="ME13" s="103"/>
      <c r="MF13" s="103"/>
      <c r="MG13" s="103"/>
      <c r="MH13" s="103"/>
      <c r="MI13" s="103"/>
      <c r="MJ13" s="103"/>
      <c r="MK13" s="103"/>
      <c r="ML13" s="103"/>
      <c r="MM13" s="103"/>
      <c r="MN13" s="103"/>
      <c r="MO13" s="103"/>
      <c r="MP13" s="103"/>
      <c r="MQ13" s="103"/>
      <c r="MR13" s="103"/>
      <c r="MS13" s="103"/>
      <c r="MT13" s="103"/>
      <c r="MU13" s="103"/>
      <c r="MV13" s="103"/>
      <c r="MW13" s="103"/>
      <c r="MX13" s="103"/>
      <c r="MY13" s="103"/>
      <c r="MZ13" s="103"/>
      <c r="NA13" s="103"/>
      <c r="NB13" s="103"/>
      <c r="NC13" s="103"/>
      <c r="ND13" s="103"/>
      <c r="NE13" s="103"/>
      <c r="NF13" s="103"/>
      <c r="NG13" s="103"/>
      <c r="NH13" s="103"/>
      <c r="NI13" s="103"/>
      <c r="NJ13" s="103"/>
      <c r="NK13" s="103"/>
      <c r="NL13" s="103"/>
      <c r="NM13" s="103"/>
      <c r="NN13" s="103"/>
      <c r="NO13" s="103"/>
      <c r="NP13" s="103"/>
      <c r="NQ13" s="103"/>
      <c r="NR13" s="103"/>
      <c r="NS13" s="103"/>
      <c r="NT13" s="103"/>
      <c r="NU13" s="103"/>
      <c r="NV13" s="103"/>
      <c r="NW13" s="103"/>
      <c r="NX13" s="103"/>
      <c r="NY13" s="103"/>
      <c r="NZ13" s="103"/>
      <c r="OA13" s="103"/>
      <c r="OB13" s="103"/>
      <c r="OC13" s="103"/>
      <c r="OD13" s="103"/>
      <c r="OE13" s="103"/>
      <c r="OF13" s="103"/>
      <c r="OG13" s="103"/>
      <c r="OH13" s="103"/>
      <c r="OI13" s="103"/>
      <c r="OJ13" s="103"/>
      <c r="OK13" s="103"/>
      <c r="OL13" s="103"/>
      <c r="OM13" s="103"/>
      <c r="ON13" s="103"/>
      <c r="OO13" s="103"/>
      <c r="OP13" s="103"/>
      <c r="OQ13" s="103"/>
      <c r="OR13" s="103"/>
      <c r="OS13" s="103"/>
      <c r="OT13" s="103"/>
      <c r="OU13" s="103"/>
      <c r="OV13" s="103"/>
      <c r="OW13" s="103"/>
      <c r="OX13" s="103"/>
      <c r="OY13" s="103"/>
      <c r="OZ13" s="103"/>
      <c r="PA13" s="103"/>
      <c r="PB13" s="103"/>
      <c r="PC13" s="103"/>
      <c r="PD13" s="103"/>
      <c r="PE13" s="103"/>
      <c r="PF13" s="103"/>
      <c r="PG13" s="103"/>
      <c r="PH13" s="103"/>
      <c r="PI13" s="103"/>
      <c r="PJ13" s="103"/>
      <c r="PK13" s="103"/>
      <c r="PL13" s="103"/>
      <c r="PM13" s="103"/>
      <c r="PN13" s="103"/>
      <c r="PO13" s="103"/>
      <c r="PP13" s="103"/>
      <c r="PQ13" s="103"/>
      <c r="PR13" s="103"/>
      <c r="PS13" s="103"/>
      <c r="PT13" s="103"/>
      <c r="PU13" s="103"/>
      <c r="PV13" s="103"/>
      <c r="PW13" s="103"/>
      <c r="PX13" s="103"/>
      <c r="PY13" s="103"/>
      <c r="PZ13" s="103"/>
      <c r="QA13" s="103"/>
      <c r="QB13" s="103"/>
      <c r="QC13" s="103"/>
      <c r="QD13" s="103"/>
      <c r="QE13" s="103"/>
      <c r="QF13" s="103"/>
      <c r="QG13" s="103"/>
      <c r="QH13" s="103"/>
      <c r="QI13" s="103"/>
      <c r="QJ13" s="103"/>
      <c r="QK13" s="103"/>
      <c r="QL13" s="103"/>
      <c r="QM13" s="103"/>
      <c r="QN13" s="103"/>
      <c r="QO13" s="103"/>
      <c r="QP13" s="103"/>
      <c r="QQ13" s="103"/>
      <c r="QR13" s="103"/>
      <c r="QS13" s="103"/>
      <c r="QT13" s="103"/>
      <c r="QU13" s="103"/>
      <c r="QV13" s="103"/>
      <c r="QW13" s="103"/>
      <c r="QX13" s="103"/>
      <c r="QY13" s="103"/>
      <c r="QZ13" s="103"/>
      <c r="RA13" s="103"/>
      <c r="RB13" s="103"/>
      <c r="RC13" s="103"/>
      <c r="RD13" s="103"/>
      <c r="RE13" s="103"/>
      <c r="RF13" s="103"/>
      <c r="RG13" s="103"/>
      <c r="RH13" s="103"/>
      <c r="RI13" s="103"/>
      <c r="RJ13" s="103"/>
      <c r="RK13" s="103"/>
      <c r="RL13" s="103"/>
      <c r="RM13" s="103"/>
      <c r="RN13" s="103"/>
      <c r="RO13" s="103"/>
      <c r="RP13" s="103"/>
      <c r="RQ13" s="103"/>
      <c r="RR13" s="103"/>
      <c r="RS13" s="103"/>
      <c r="RT13" s="103"/>
      <c r="RU13" s="103"/>
      <c r="RV13" s="103"/>
      <c r="RW13" s="103"/>
      <c r="RX13" s="103"/>
      <c r="RY13" s="103"/>
      <c r="RZ13" s="103"/>
      <c r="SA13" s="103"/>
      <c r="SB13" s="103"/>
      <c r="SC13" s="103"/>
    </row>
  </sheetData>
  <conditionalFormatting sqref="A1">
    <cfRule type="duplicateValues" dxfId="63" priority="6"/>
    <cfRule type="duplicateValues" dxfId="62" priority="7" stopIfTrue="1"/>
  </conditionalFormatting>
  <conditionalFormatting sqref="A2">
    <cfRule type="duplicateValues" dxfId="61" priority="4"/>
  </conditionalFormatting>
  <conditionalFormatting sqref="A3:A13 A1">
    <cfRule type="duplicateValues" dxfId="60" priority="5"/>
  </conditionalFormatting>
  <conditionalFormatting sqref="D3:D13 D1">
    <cfRule type="duplicateValues" dxfId="59" priority="9"/>
  </conditionalFormatting>
  <conditionalFormatting sqref="D2:F2">
    <cfRule type="duplicateValues" dxfId="58" priority="1"/>
  </conditionalFormatting>
  <conditionalFormatting sqref="E1">
    <cfRule type="duplicateValues" dxfId="51" priority="26"/>
    <cfRule type="duplicateValues" dxfId="50" priority="27"/>
    <cfRule type="duplicateValues" dxfId="49" priority="28"/>
    <cfRule type="duplicateValues" dxfId="48" priority="29"/>
    <cfRule type="duplicateValues" dxfId="57" priority="30"/>
    <cfRule type="duplicateValues" dxfId="54" priority="31"/>
    <cfRule type="duplicateValues" dxfId="52" priority="32"/>
    <cfRule type="duplicateValues" dxfId="53" priority="33"/>
    <cfRule type="duplicateValues" dxfId="55" priority="34"/>
    <cfRule type="duplicateValues" dxfId="56" priority="35" stopIfTrue="1"/>
  </conditionalFormatting>
  <conditionalFormatting sqref="F1:G1">
    <cfRule type="duplicateValues" dxfId="46" priority="48"/>
    <cfRule type="duplicateValues" dxfId="47" priority="49" stopIfTrue="1"/>
  </conditionalFormatting>
  <conditionalFormatting sqref="G1">
    <cfRule type="duplicateValues" dxfId="39" priority="38"/>
    <cfRule type="duplicateValues" dxfId="40" priority="39"/>
    <cfRule type="duplicateValues" dxfId="38" priority="40"/>
    <cfRule type="duplicateValues" dxfId="45" priority="41"/>
    <cfRule type="duplicateValues" dxfId="44" priority="42"/>
    <cfRule type="duplicateValues" dxfId="43" priority="43"/>
    <cfRule type="duplicateValues" dxfId="42" priority="44"/>
    <cfRule type="duplicateValues" dxfId="41" priority="45"/>
  </conditionalFormatting>
  <conditionalFormatting sqref="G3:G13 G1">
    <cfRule type="duplicateValues" dxfId="37" priority="8"/>
  </conditionalFormatting>
  <conditionalFormatting sqref="H1:J1">
    <cfRule type="duplicateValues" dxfId="34" priority="47"/>
    <cfRule type="duplicateValues" dxfId="33" priority="50"/>
    <cfRule type="duplicateValues" dxfId="35" priority="51"/>
    <cfRule type="duplicateValues" dxfId="36" priority="52"/>
  </conditionalFormatting>
  <conditionalFormatting sqref="J2">
    <cfRule type="duplicateValues" dxfId="32" priority="2"/>
  </conditionalFormatting>
  <conditionalFormatting sqref="K1">
    <cfRule type="duplicateValues" dxfId="31" priority="53"/>
    <cfRule type="duplicateValues" dxfId="30" priority="54" stopIfTrue="1"/>
  </conditionalFormatting>
  <conditionalFormatting sqref="N1 L1">
    <cfRule type="duplicateValues" dxfId="28" priority="62"/>
    <cfRule type="duplicateValues" dxfId="29" priority="63" stopIfTrue="1"/>
  </conditionalFormatting>
  <conditionalFormatting sqref="T1:U1">
    <cfRule type="duplicateValues" dxfId="27" priority="64"/>
  </conditionalFormatting>
  <conditionalFormatting sqref="V1:X1">
    <cfRule type="duplicateValues" dxfId="26" priority="61"/>
  </conditionalFormatting>
  <conditionalFormatting sqref="AC1:AE1">
    <cfRule type="duplicateValues" dxfId="24" priority="36"/>
    <cfRule type="duplicateValues" dxfId="23" priority="46"/>
    <cfRule type="duplicateValues" dxfId="22" priority="55"/>
    <cfRule type="duplicateValues" dxfId="25" priority="60"/>
  </conditionalFormatting>
  <conditionalFormatting sqref="AF3:AF13 AF1">
    <cfRule type="duplicateValues" dxfId="21" priority="10"/>
  </conditionalFormatting>
  <conditionalFormatting sqref="AJ2">
    <cfRule type="duplicateValues" dxfId="20" priority="3"/>
  </conditionalFormatting>
  <conditionalFormatting sqref="ER1">
    <cfRule type="duplicateValues" dxfId="19" priority="37"/>
    <cfRule type="duplicateValues" dxfId="18" priority="56"/>
    <cfRule type="duplicateValues" dxfId="15" priority="57"/>
    <cfRule type="duplicateValues" dxfId="17" priority="58"/>
    <cfRule type="duplicateValues" dxfId="16" priority="59" stopIfTrue="1"/>
  </conditionalFormatting>
  <conditionalFormatting sqref="FJ1">
    <cfRule type="duplicateValues" dxfId="14" priority="21"/>
    <cfRule type="duplicateValues" dxfId="13" priority="22"/>
    <cfRule type="duplicateValues" dxfId="11" priority="23"/>
    <cfRule type="duplicateValues" dxfId="12" priority="24"/>
    <cfRule type="duplicateValues" dxfId="10" priority="25" stopIfTrue="1"/>
  </conditionalFormatting>
  <conditionalFormatting sqref="GB1">
    <cfRule type="duplicateValues" dxfId="5" priority="16"/>
    <cfRule type="duplicateValues" dxfId="6" priority="17"/>
    <cfRule type="duplicateValues" dxfId="8" priority="18"/>
    <cfRule type="duplicateValues" dxfId="9" priority="19"/>
    <cfRule type="duplicateValues" dxfId="7" priority="20" stopIfTrue="1"/>
  </conditionalFormatting>
  <conditionalFormatting sqref="GU1">
    <cfRule type="duplicateValues" dxfId="4" priority="11"/>
    <cfRule type="duplicateValues" dxfId="3" priority="12"/>
    <cfRule type="duplicateValues" dxfId="2" priority="13"/>
    <cfRule type="duplicateValues" dxfId="0" priority="14"/>
    <cfRule type="duplicateValues" dxfId="1" priority="15" stopIfTrue="1"/>
  </conditionalFormatting>
  <hyperlinks>
    <hyperlink ref="BK10" r:id="rId1" xr:uid="{BE168363-AA08-4E0E-AD9B-230C7F2EE53B}"/>
    <hyperlink ref="BK11" r:id="rId2" xr:uid="{0F7CB460-492D-46B5-9E45-E9908C78AD29}"/>
    <hyperlink ref="CF10" r:id="rId3" xr:uid="{76A071CC-1EBE-4BB9-9261-49E53C85F422}"/>
    <hyperlink ref="CF11" r:id="rId4" xr:uid="{C82FBA09-B169-42B4-8D6E-E6EE65F48C72}"/>
    <hyperlink ref="CF5" r:id="rId5" xr:uid="{DA686679-8569-4104-A3F0-59A39AD8C04D}"/>
    <hyperlink ref="CF7" r:id="rId6" xr:uid="{2902D7A3-7660-4989-A09D-1894A4DD0E53}"/>
    <hyperlink ref="CP7" r:id="rId7" xr:uid="{0924FF95-8206-46E9-AFB4-FBDC1C7E83CF}"/>
    <hyperlink ref="CF9" r:id="rId8" xr:uid="{474E52B4-C641-491F-A300-DFA8E8717475}"/>
    <hyperlink ref="HI8" r:id="rId9" xr:uid="{7A9D729A-854B-41F6-B64E-C4DB2C3ED2FA}"/>
    <hyperlink ref="HI11" r:id="rId10" xr:uid="{91304A97-6C3A-4683-8448-932BBF3AC1AC}"/>
    <hyperlink ref="CF2" r:id="rId11" xr:uid="{34342C4C-2B7C-4A3E-A00C-EC0900827EE2}"/>
    <hyperlink ref="HI2" r:id="rId12" xr:uid="{6795D49B-D306-4A2E-8B11-22666D91BA5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B476B9B929C64BB328EC7F34742FF1" ma:contentTypeVersion="12" ma:contentTypeDescription="Crear nuevo documento." ma:contentTypeScope="" ma:versionID="70819d1c6024311a873a26af57349ef9">
  <xsd:schema xmlns:xsd="http://www.w3.org/2001/XMLSchema" xmlns:xs="http://www.w3.org/2001/XMLSchema" xmlns:p="http://schemas.microsoft.com/office/2006/metadata/properties" xmlns:ns2="e3e36fba-f8d7-40c9-80ae-39813dd3b427" xmlns:ns3="b2165bcb-8db3-4afe-b082-f32f3b6ffc0b" targetNamespace="http://schemas.microsoft.com/office/2006/metadata/properties" ma:root="true" ma:fieldsID="7d3a1c41936d6489b9141eb45bf19949" ns2:_="" ns3:_="">
    <xsd:import namespace="e3e36fba-f8d7-40c9-80ae-39813dd3b427"/>
    <xsd:import namespace="b2165bcb-8db3-4afe-b082-f32f3b6ffc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fba-f8d7-40c9-80ae-39813dd3b4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f81d09a7-8821-4d60-8823-3ff50a85a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65bcb-8db3-4afe-b082-f32f3b6ffc0b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eb4e8f3-db3b-4150-9e49-10ce4be12c55}" ma:internalName="TaxCatchAll" ma:showField="CatchAllData" ma:web="b2165bcb-8db3-4afe-b082-f32f3b6ffc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165bcb-8db3-4afe-b082-f32f3b6ffc0b" xsi:nil="true"/>
    <lcf76f155ced4ddcb4097134ff3c332f xmlns="e3e36fba-f8d7-40c9-80ae-39813dd3b4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1EB6926-B866-40FF-A5AE-5CED137379D6}"/>
</file>

<file path=customXml/itemProps2.xml><?xml version="1.0" encoding="utf-8"?>
<ds:datastoreItem xmlns:ds="http://schemas.openxmlformats.org/officeDocument/2006/customXml" ds:itemID="{9485285B-E564-4567-A803-AB05997D7154}"/>
</file>

<file path=customXml/itemProps3.xml><?xml version="1.0" encoding="utf-8"?>
<ds:datastoreItem xmlns:ds="http://schemas.openxmlformats.org/officeDocument/2006/customXml" ds:itemID="{84EDC377-9724-4F61-BD9C-545395B36F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Lady Liliana Rodriguez Uribe</dc:creator>
  <cp:lastModifiedBy>Lady Liliana Rodriguez Uribe</cp:lastModifiedBy>
  <dcterms:created xsi:type="dcterms:W3CDTF">2023-12-01T18:56:18Z</dcterms:created>
  <dcterms:modified xsi:type="dcterms:W3CDTF">2023-12-01T18:56:23Z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0x010100E2B476B9B929C64BB328EC7F34742FF1</vt:lpwstr>
  </property>
</Properties>
</file>